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085" windowHeight="12255" activeTab="1"/>
  </bookViews>
  <sheets>
    <sheet name="거래명세서(입력)" sheetId="1" r:id="rId1"/>
    <sheet name="거래명세서(출력)" sheetId="2" r:id="rId2"/>
  </sheets>
  <definedNames/>
  <calcPr fullCalcOnLoad="1" fullPrecision="0"/>
</workbook>
</file>

<file path=xl/sharedStrings.xml><?xml version="1.0" encoding="utf-8"?>
<sst xmlns="http://schemas.openxmlformats.org/spreadsheetml/2006/main" count="98" uniqueCount="96">
  <si>
    <t>사업자등록번호</t>
  </si>
  <si>
    <t>공급받는자</t>
  </si>
  <si>
    <t>품목</t>
  </si>
  <si>
    <t>규격</t>
  </si>
  <si>
    <t>수량</t>
  </si>
  <si>
    <t>단가</t>
  </si>
  <si>
    <t>발행금액</t>
  </si>
  <si>
    <t>품목 1</t>
  </si>
  <si>
    <t>품목 2</t>
  </si>
  <si>
    <t>품목 3</t>
  </si>
  <si>
    <t>합계금액</t>
  </si>
  <si>
    <t>자료입력</t>
  </si>
  <si>
    <t>등록번호</t>
  </si>
  <si>
    <t>상     호</t>
  </si>
  <si>
    <t>성명</t>
  </si>
  <si>
    <t>(법인명)</t>
  </si>
  <si>
    <t>사 업 장</t>
  </si>
  <si>
    <t>주     소</t>
  </si>
  <si>
    <t>월</t>
  </si>
  <si>
    <t>일</t>
  </si>
  <si>
    <t>품          목</t>
  </si>
  <si>
    <t>비고</t>
  </si>
  <si>
    <t>인수자</t>
  </si>
  <si>
    <t>품목 4</t>
  </si>
  <si>
    <t>품목 5</t>
  </si>
  <si>
    <t>품목 6</t>
  </si>
  <si>
    <t>품목 7</t>
  </si>
  <si>
    <t>품목 8</t>
  </si>
  <si>
    <t>품목 9</t>
  </si>
  <si>
    <t>품목 10</t>
  </si>
  <si>
    <t>품목 11</t>
  </si>
  <si>
    <t>품목 12</t>
  </si>
  <si>
    <t>품목 13</t>
  </si>
  <si>
    <t>품목 14</t>
  </si>
  <si>
    <t>품목 15</t>
  </si>
  <si>
    <t>품목 16</t>
  </si>
  <si>
    <t>품목 17</t>
  </si>
  <si>
    <t>품목 18</t>
  </si>
  <si>
    <t>품목 19</t>
  </si>
  <si>
    <t>품목 20</t>
  </si>
  <si>
    <t>품목 21</t>
  </si>
  <si>
    <t>공급
가액</t>
  </si>
  <si>
    <t>세액</t>
  </si>
  <si>
    <t>합계
금액</t>
  </si>
  <si>
    <t>미수금</t>
  </si>
  <si>
    <t>구    분</t>
  </si>
  <si>
    <t>공급자</t>
  </si>
  <si>
    <t>작성일,일시</t>
  </si>
  <si>
    <t>품목 22</t>
  </si>
  <si>
    <t>품목 23</t>
  </si>
  <si>
    <t>대한민국 문서 서식 포탈 서비스 비즈폼 www.bizforms.co.kr</t>
  </si>
  <si>
    <t>본 문서에 대한 저작권은 비즈폼에 있습니다.</t>
  </si>
  <si>
    <t>대 표 자 성 명</t>
  </si>
  <si>
    <t>주             소</t>
  </si>
  <si>
    <t>전             화</t>
  </si>
  <si>
    <t>팩             스</t>
  </si>
  <si>
    <r>
      <t xml:space="preserve">상      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 xml:space="preserve">  호</t>
    </r>
  </si>
  <si>
    <t>상            호</t>
  </si>
  <si>
    <t>주            소</t>
  </si>
  <si>
    <t>전  화  번  호</t>
  </si>
  <si>
    <t>인    수    자</t>
  </si>
  <si>
    <t>미    수    금</t>
  </si>
  <si>
    <t>거래명세서 서식을 확인하실 수 있습니다.(공급받는자용, 공급자용 2페이지)</t>
  </si>
  <si>
    <t xml:space="preserve">*  아래 입력란을 입력후 거래명세서(출력) 시트로 이동하시면 </t>
  </si>
  <si>
    <t>(세액 포함단가, 세액은 발행금액의 10%로 자동계산되어 출력폼에 인쇄됩니다)</t>
  </si>
  <si>
    <t xml:space="preserve">                거  래  명  세  표</t>
  </si>
  <si>
    <t>공급받는자</t>
  </si>
  <si>
    <t>거래일자</t>
  </si>
  <si>
    <t>공 급 자</t>
  </si>
  <si>
    <t>-</t>
  </si>
  <si>
    <t>O</t>
  </si>
  <si>
    <t>상     호
(법인명)</t>
  </si>
  <si>
    <t>귀하</t>
  </si>
  <si>
    <t>서   원   실   업</t>
  </si>
  <si>
    <t>업 태</t>
  </si>
  <si>
    <t>제조  도.소매</t>
  </si>
  <si>
    <t>종 목</t>
  </si>
  <si>
    <t>인쇄,기치물</t>
  </si>
  <si>
    <t>규   격</t>
  </si>
  <si>
    <t>수 량</t>
  </si>
  <si>
    <t>단   가</t>
  </si>
  <si>
    <t>공 급 가 액</t>
  </si>
  <si>
    <t>세   액</t>
  </si>
  <si>
    <t>합        계</t>
  </si>
  <si>
    <t>(공급받는자용)</t>
  </si>
  <si>
    <t>서울시 은평구 신사동 4-22  송덕빌딩 201호</t>
  </si>
  <si>
    <t>최정우</t>
  </si>
  <si>
    <t xml:space="preserve">국민은행 458301-01-539149 [최정우 / 서원실업] </t>
  </si>
  <si>
    <t>배송비</t>
  </si>
  <si>
    <t>아래와 같이 계산합니다.</t>
  </si>
  <si>
    <t>2020 년     9 월  2 일</t>
  </si>
  <si>
    <t>(주) 비즈폼</t>
  </si>
  <si>
    <t>아이스큐브</t>
  </si>
  <si>
    <t>레이저인쇄</t>
  </si>
  <si>
    <t>6P세트</t>
  </si>
  <si>
    <t>T :1899-1835 , F :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</si>
</sst>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[$-412]yyyy&quot;년&quot;\ m&quot;월&quot;\ d&quot;일&quot;\ dddd"/>
    <numFmt numFmtId="179" formatCode="yyyy&quot;/&quot;m&quot;/&quot;d;@"/>
    <numFmt numFmtId="180" formatCode="yyyy&quot;-&quot;m&quot;-&quot;d;@"/>
    <numFmt numFmtId="181" formatCode="yyyy&quot;/&quot;m&quot;/&quot;d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&quot;년&quot;\ m&quot;월&quot;\ d&quot;일&quot;"/>
    <numFmt numFmtId="188" formatCode="0_ "/>
    <numFmt numFmtId="189" formatCode="&quot;₩&quot;#,##0"/>
    <numFmt numFmtId="190" formatCode="mmm/yyyy"/>
    <numFmt numFmtId="191" formatCode="#,##0;[Red]#,##0"/>
    <numFmt numFmtId="192" formatCode="mm&quot;월&quot;\ dd&quot;일&quot;"/>
    <numFmt numFmtId="193" formatCode="00_ "/>
  </numFmts>
  <fonts count="6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sz val="11"/>
      <color indexed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1"/>
      <color indexed="12"/>
      <name val="돋움"/>
      <family val="3"/>
    </font>
    <font>
      <b/>
      <sz val="11"/>
      <color indexed="12"/>
      <name val="돋움"/>
      <family val="3"/>
    </font>
    <font>
      <sz val="10"/>
      <color indexed="17"/>
      <name val="돋움"/>
      <family val="3"/>
    </font>
    <font>
      <sz val="9"/>
      <name val="돋움"/>
      <family val="3"/>
    </font>
    <font>
      <sz val="12"/>
      <name val="돋움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63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0"/>
      <color indexed="63"/>
      <name val="돋움"/>
      <family val="3"/>
    </font>
    <font>
      <sz val="9"/>
      <color indexed="63"/>
      <name val="돋움"/>
      <family val="3"/>
    </font>
    <font>
      <sz val="11"/>
      <color indexed="63"/>
      <name val="돋움"/>
      <family val="3"/>
    </font>
    <font>
      <b/>
      <sz val="10"/>
      <color indexed="63"/>
      <name val="돋움"/>
      <family val="3"/>
    </font>
    <font>
      <b/>
      <sz val="12"/>
      <color indexed="63"/>
      <name val="돋움"/>
      <family val="3"/>
    </font>
    <font>
      <b/>
      <sz val="13"/>
      <color indexed="63"/>
      <name val="돋움"/>
      <family val="3"/>
    </font>
    <font>
      <b/>
      <sz val="9"/>
      <color indexed="63"/>
      <name val="돋움"/>
      <family val="3"/>
    </font>
    <font>
      <sz val="14"/>
      <color indexed="63"/>
      <name val="돋움"/>
      <family val="3"/>
    </font>
    <font>
      <b/>
      <sz val="18"/>
      <color indexed="63"/>
      <name val="돋움"/>
      <family val="3"/>
    </font>
    <font>
      <b/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sz val="9"/>
      <color theme="1"/>
      <name val="돋움"/>
      <family val="3"/>
    </font>
    <font>
      <sz val="14"/>
      <color theme="1"/>
      <name val="돋움"/>
      <family val="3"/>
    </font>
    <font>
      <b/>
      <sz val="18"/>
      <color theme="1"/>
      <name val="돋움"/>
      <family val="3"/>
    </font>
    <font>
      <b/>
      <sz val="12"/>
      <color theme="1"/>
      <name val="돋움"/>
      <family val="3"/>
    </font>
    <font>
      <b/>
      <sz val="11"/>
      <color theme="1"/>
      <name val="돋움"/>
      <family val="3"/>
    </font>
    <font>
      <sz val="11"/>
      <color theme="1"/>
      <name val="돋움"/>
      <family val="3"/>
    </font>
    <font>
      <b/>
      <sz val="9"/>
      <color theme="1"/>
      <name val="돋움"/>
      <family val="3"/>
    </font>
    <font>
      <b/>
      <sz val="10"/>
      <color theme="1"/>
      <name val="돋움"/>
      <family val="3"/>
    </font>
    <font>
      <b/>
      <sz val="13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17"/>
      </right>
      <top style="thin"/>
      <bottom>
        <color indexed="63"/>
      </bottom>
    </border>
    <border>
      <left style="hair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thin"/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thin"/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 style="thin"/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 style="thin"/>
    </border>
    <border>
      <left style="hair">
        <color indexed="17"/>
      </left>
      <right style="hair">
        <color indexed="17"/>
      </right>
      <top>
        <color indexed="63"/>
      </top>
      <bottom style="thin"/>
    </border>
    <border>
      <left style="hair">
        <color indexed="17"/>
      </left>
      <right style="thin"/>
      <top>
        <color indexed="63"/>
      </top>
      <bottom style="thin"/>
    </border>
    <border>
      <left>
        <color indexed="63"/>
      </left>
      <right style="hair">
        <color indexed="17"/>
      </right>
      <top style="thin"/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17"/>
      </left>
      <right style="hair">
        <color indexed="17"/>
      </right>
      <top style="thin"/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/>
    </border>
    <border>
      <left style="hair">
        <color indexed="17"/>
      </left>
      <right style="hair">
        <color indexed="17"/>
      </right>
      <top style="thin"/>
      <bottom>
        <color indexed="63"/>
      </bottom>
    </border>
    <border>
      <left style="thin"/>
      <right style="hair">
        <color indexed="17"/>
      </right>
      <top style="thin"/>
      <bottom style="hair">
        <color indexed="17"/>
      </bottom>
    </border>
    <border>
      <left style="thin"/>
      <right style="hair">
        <color indexed="17"/>
      </right>
      <top style="hair">
        <color indexed="17"/>
      </top>
      <bottom style="thin"/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hair">
        <color indexed="17"/>
      </left>
      <right style="thin"/>
      <top style="hair">
        <color indexed="17"/>
      </top>
      <bottom>
        <color indexed="63"/>
      </bottom>
    </border>
    <border>
      <left>
        <color indexed="63"/>
      </left>
      <right style="thin"/>
      <top style="thin"/>
      <bottom style="hair">
        <color indexed="17"/>
      </bottom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thin"/>
      <top>
        <color indexed="63"/>
      </top>
      <bottom>
        <color indexed="63"/>
      </bottom>
    </border>
    <border>
      <left style="hair">
        <color indexed="17"/>
      </left>
      <right style="thin"/>
      <top>
        <color indexed="63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17"/>
      </bottom>
    </border>
    <border>
      <left style="thin"/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17"/>
      </left>
      <right style="thin"/>
      <top style="thin"/>
      <bottom style="hair">
        <color indexed="17"/>
      </bottom>
    </border>
    <border>
      <left style="hair">
        <color indexed="17"/>
      </left>
      <right style="thin"/>
      <top style="hair">
        <color indexed="17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0">
    <xf numFmtId="0" fontId="0" fillId="0" borderId="0" xfId="0" applyAlignment="1">
      <alignment vertical="center"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9" fillId="34" borderId="16" xfId="0" applyFont="1" applyFill="1" applyBorder="1" applyAlignment="1" applyProtection="1">
      <alignment horizontal="left" vertical="center" indent="1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35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distributed" vertical="center" indent="1"/>
      <protection/>
    </xf>
    <xf numFmtId="0" fontId="0" fillId="35" borderId="10" xfId="0" applyFont="1" applyFill="1" applyBorder="1" applyAlignment="1" applyProtection="1">
      <alignment horizontal="distributed" vertical="center" indent="1"/>
      <protection/>
    </xf>
    <xf numFmtId="176" fontId="0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176" fontId="4" fillId="35" borderId="27" xfId="0" applyNumberFormat="1" applyFont="1" applyFill="1" applyBorder="1" applyAlignment="1" applyProtection="1">
      <alignment vertical="center"/>
      <protection/>
    </xf>
    <xf numFmtId="176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top" wrapText="1"/>
      <protection/>
    </xf>
    <xf numFmtId="176" fontId="0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28" xfId="0" applyFont="1" applyBorder="1" applyAlignment="1">
      <alignment vertical="center" wrapText="1"/>
    </xf>
    <xf numFmtId="0" fontId="56" fillId="0" borderId="30" xfId="0" applyFont="1" applyBorder="1" applyAlignment="1">
      <alignment horizontal="left" vertical="center" wrapText="1"/>
    </xf>
    <xf numFmtId="0" fontId="56" fillId="0" borderId="31" xfId="0" applyFont="1" applyBorder="1" applyAlignment="1">
      <alignment horizontal="left" vertical="center" wrapText="1"/>
    </xf>
    <xf numFmtId="193" fontId="57" fillId="0" borderId="32" xfId="0" applyNumberFormat="1" applyFont="1" applyBorder="1" applyAlignment="1">
      <alignment horizontal="center" vertical="center" shrinkToFit="1"/>
    </xf>
    <xf numFmtId="193" fontId="57" fillId="0" borderId="32" xfId="0" applyNumberFormat="1" applyFont="1" applyBorder="1" applyAlignment="1">
      <alignment horizontal="center" vertical="center" shrinkToFit="1"/>
    </xf>
    <xf numFmtId="0" fontId="0" fillId="0" borderId="23" xfId="0" applyFont="1" applyFill="1" applyBorder="1" applyAlignment="1" applyProtection="1">
      <alignment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180" fontId="0" fillId="0" borderId="23" xfId="0" applyNumberForma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182" fontId="0" fillId="0" borderId="46" xfId="48" applyNumberFormat="1" applyFont="1" applyFill="1" applyBorder="1" applyAlignment="1" applyProtection="1">
      <alignment horizontal="center" vertical="center"/>
      <protection/>
    </xf>
    <xf numFmtId="182" fontId="0" fillId="0" borderId="47" xfId="48" applyNumberFormat="1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0" fontId="0" fillId="0" borderId="44" xfId="0" applyNumberFormat="1" applyFill="1" applyBorder="1" applyAlignment="1" applyProtection="1">
      <alignment horizontal="center" vertical="center"/>
      <protection/>
    </xf>
    <xf numFmtId="18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58" fillId="0" borderId="48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63" xfId="0" applyFont="1" applyBorder="1" applyAlignment="1">
      <alignment horizontal="center" vertical="center" shrinkToFit="1"/>
    </xf>
    <xf numFmtId="0" fontId="61" fillId="0" borderId="60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57" fillId="0" borderId="65" xfId="0" applyFont="1" applyBorder="1" applyAlignment="1">
      <alignment horizontal="center" vertical="center" wrapText="1"/>
    </xf>
    <xf numFmtId="0" fontId="57" fillId="0" borderId="66" xfId="0" applyFont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65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0" fillId="0" borderId="69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57" fillId="0" borderId="68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shrinkToFit="1"/>
    </xf>
    <xf numFmtId="0" fontId="62" fillId="0" borderId="32" xfId="0" applyFont="1" applyBorder="1" applyAlignment="1">
      <alignment horizontal="center" vertical="center" shrinkToFit="1"/>
    </xf>
    <xf numFmtId="189" fontId="12" fillId="0" borderId="70" xfId="0" applyNumberFormat="1" applyFont="1" applyBorder="1" applyAlignment="1">
      <alignment horizontal="center" vertical="center" shrinkToFit="1"/>
    </xf>
    <xf numFmtId="189" fontId="12" fillId="0" borderId="28" xfId="0" applyNumberFormat="1" applyFont="1" applyBorder="1" applyAlignment="1">
      <alignment horizontal="center" vertical="center" shrinkToFit="1"/>
    </xf>
    <xf numFmtId="189" fontId="12" fillId="0" borderId="29" xfId="0" applyNumberFormat="1" applyFont="1" applyBorder="1" applyAlignment="1">
      <alignment horizontal="center" vertical="center" shrinkToFit="1"/>
    </xf>
    <xf numFmtId="189" fontId="12" fillId="0" borderId="71" xfId="0" applyNumberFormat="1" applyFont="1" applyBorder="1" applyAlignment="1">
      <alignment horizontal="center" vertical="center" shrinkToFit="1"/>
    </xf>
    <xf numFmtId="189" fontId="12" fillId="0" borderId="55" xfId="0" applyNumberFormat="1" applyFont="1" applyBorder="1" applyAlignment="1">
      <alignment horizontal="center" vertical="center" shrinkToFit="1"/>
    </xf>
    <xf numFmtId="189" fontId="12" fillId="0" borderId="64" xfId="0" applyNumberFormat="1" applyFont="1" applyBorder="1" applyAlignment="1">
      <alignment horizontal="center" vertical="center" shrinkToFit="1"/>
    </xf>
    <xf numFmtId="0" fontId="56" fillId="0" borderId="72" xfId="0" applyFont="1" applyBorder="1" applyAlignment="1">
      <alignment horizontal="center" vertical="center" shrinkToFit="1"/>
    </xf>
    <xf numFmtId="0" fontId="56" fillId="0" borderId="73" xfId="0" applyFont="1" applyBorder="1" applyAlignment="1">
      <alignment horizontal="center" vertical="center" shrinkToFit="1"/>
    </xf>
    <xf numFmtId="189" fontId="11" fillId="0" borderId="70" xfId="0" applyNumberFormat="1" applyFont="1" applyBorder="1" applyAlignment="1">
      <alignment vertical="center" wrapText="1"/>
    </xf>
    <xf numFmtId="0" fontId="11" fillId="0" borderId="74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11" fillId="0" borderId="75" xfId="0" applyFont="1" applyBorder="1" applyAlignment="1">
      <alignment vertical="center" wrapText="1"/>
    </xf>
    <xf numFmtId="0" fontId="56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82" fontId="56" fillId="0" borderId="32" xfId="0" applyNumberFormat="1" applyFont="1" applyBorder="1" applyAlignment="1">
      <alignment horizontal="center" vertical="center" shrinkToFit="1"/>
    </xf>
    <xf numFmtId="176" fontId="56" fillId="0" borderId="32" xfId="0" applyNumberFormat="1" applyFont="1" applyBorder="1" applyAlignment="1">
      <alignment horizontal="right" vertical="center" shrinkToFi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3" fontId="7" fillId="0" borderId="70" xfId="48" applyNumberFormat="1" applyFont="1" applyBorder="1" applyAlignment="1">
      <alignment horizontal="right" vertical="center" shrinkToFit="1"/>
    </xf>
    <xf numFmtId="3" fontId="7" fillId="0" borderId="28" xfId="48" applyNumberFormat="1" applyFont="1" applyBorder="1" applyAlignment="1">
      <alignment horizontal="right" vertical="center" shrinkToFit="1"/>
    </xf>
    <xf numFmtId="3" fontId="7" fillId="0" borderId="74" xfId="48" applyNumberFormat="1" applyFont="1" applyBorder="1" applyAlignment="1">
      <alignment horizontal="right" vertical="center" shrinkToFit="1"/>
    </xf>
    <xf numFmtId="3" fontId="7" fillId="0" borderId="71" xfId="48" applyNumberFormat="1" applyFont="1" applyBorder="1" applyAlignment="1">
      <alignment horizontal="right" vertical="center" shrinkToFit="1"/>
    </xf>
    <xf numFmtId="3" fontId="7" fillId="0" borderId="55" xfId="48" applyNumberFormat="1" applyFont="1" applyBorder="1" applyAlignment="1">
      <alignment horizontal="right" vertical="center" shrinkToFit="1"/>
    </xf>
    <xf numFmtId="3" fontId="7" fillId="0" borderId="75" xfId="48" applyNumberFormat="1" applyFont="1" applyBorder="1" applyAlignment="1">
      <alignment horizontal="right" vertical="center" shrinkToFit="1"/>
    </xf>
    <xf numFmtId="189" fontId="11" fillId="0" borderId="78" xfId="48" applyNumberFormat="1" applyFont="1" applyBorder="1" applyAlignment="1">
      <alignment horizontal="center" vertical="center" wrapText="1"/>
    </xf>
    <xf numFmtId="189" fontId="11" fillId="0" borderId="72" xfId="48" applyNumberFormat="1" applyFont="1" applyBorder="1" applyAlignment="1">
      <alignment horizontal="center" vertical="center" wrapText="1"/>
    </xf>
    <xf numFmtId="41" fontId="11" fillId="0" borderId="70" xfId="0" applyNumberFormat="1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193" fontId="63" fillId="0" borderId="32" xfId="0" applyNumberFormat="1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191" fontId="6" fillId="0" borderId="70" xfId="0" applyNumberFormat="1" applyFont="1" applyBorder="1" applyAlignment="1">
      <alignment horizontal="right" vertical="center" shrinkToFit="1"/>
    </xf>
    <xf numFmtId="191" fontId="6" fillId="0" borderId="28" xfId="0" applyNumberFormat="1" applyFont="1" applyBorder="1" applyAlignment="1">
      <alignment horizontal="right" vertical="center" shrinkToFit="1"/>
    </xf>
    <xf numFmtId="191" fontId="6" fillId="0" borderId="74" xfId="0" applyNumberFormat="1" applyFont="1" applyBorder="1" applyAlignment="1">
      <alignment horizontal="right" vertical="center" shrinkToFit="1"/>
    </xf>
    <xf numFmtId="191" fontId="6" fillId="0" borderId="71" xfId="0" applyNumberFormat="1" applyFont="1" applyBorder="1" applyAlignment="1">
      <alignment horizontal="right" vertical="center" shrinkToFit="1"/>
    </xf>
    <xf numFmtId="191" fontId="6" fillId="0" borderId="55" xfId="0" applyNumberFormat="1" applyFont="1" applyBorder="1" applyAlignment="1">
      <alignment horizontal="right" vertical="center" shrinkToFit="1"/>
    </xf>
    <xf numFmtId="191" fontId="6" fillId="0" borderId="75" xfId="0" applyNumberFormat="1" applyFont="1" applyBorder="1" applyAlignment="1">
      <alignment horizontal="right" vertical="center" shrinkToFit="1"/>
    </xf>
    <xf numFmtId="3" fontId="6" fillId="0" borderId="70" xfId="0" applyNumberFormat="1" applyFont="1" applyBorder="1" applyAlignment="1">
      <alignment horizontal="right" vertical="center" shrinkToFit="1"/>
    </xf>
    <xf numFmtId="3" fontId="6" fillId="0" borderId="28" xfId="0" applyNumberFormat="1" applyFont="1" applyBorder="1" applyAlignment="1">
      <alignment horizontal="right" vertical="center" shrinkToFit="1"/>
    </xf>
    <xf numFmtId="3" fontId="6" fillId="0" borderId="74" xfId="0" applyNumberFormat="1" applyFont="1" applyBorder="1" applyAlignment="1">
      <alignment horizontal="right" vertical="center" shrinkToFit="1"/>
    </xf>
    <xf numFmtId="3" fontId="6" fillId="0" borderId="71" xfId="0" applyNumberFormat="1" applyFont="1" applyBorder="1" applyAlignment="1">
      <alignment horizontal="right" vertical="center" shrinkToFit="1"/>
    </xf>
    <xf numFmtId="3" fontId="6" fillId="0" borderId="55" xfId="0" applyNumberFormat="1" applyFont="1" applyBorder="1" applyAlignment="1">
      <alignment horizontal="right" vertical="center" shrinkToFit="1"/>
    </xf>
    <xf numFmtId="3" fontId="6" fillId="0" borderId="75" xfId="0" applyNumberFormat="1" applyFont="1" applyBorder="1" applyAlignment="1">
      <alignment horizontal="right" vertical="center" shrinkToFit="1"/>
    </xf>
    <xf numFmtId="176" fontId="64" fillId="0" borderId="71" xfId="0" applyNumberFormat="1" applyFont="1" applyBorder="1" applyAlignment="1">
      <alignment horizontal="right" vertical="center" shrinkToFit="1"/>
    </xf>
    <xf numFmtId="176" fontId="64" fillId="0" borderId="55" xfId="0" applyNumberFormat="1" applyFont="1" applyBorder="1" applyAlignment="1">
      <alignment horizontal="right" vertical="center" shrinkToFit="1"/>
    </xf>
    <xf numFmtId="176" fontId="64" fillId="0" borderId="75" xfId="0" applyNumberFormat="1" applyFont="1" applyBorder="1" applyAlignment="1">
      <alignment horizontal="right" vertical="center" shrinkToFit="1"/>
    </xf>
    <xf numFmtId="176" fontId="64" fillId="0" borderId="72" xfId="0" applyNumberFormat="1" applyFont="1" applyBorder="1" applyAlignment="1">
      <alignment horizontal="right" vertical="center" shrinkToFit="1"/>
    </xf>
    <xf numFmtId="188" fontId="65" fillId="0" borderId="54" xfId="0" applyNumberFormat="1" applyFont="1" applyBorder="1" applyAlignment="1">
      <alignment horizontal="center" vertical="center" shrinkToFit="1"/>
    </xf>
    <xf numFmtId="188" fontId="65" fillId="0" borderId="55" xfId="0" applyNumberFormat="1" applyFont="1" applyBorder="1" applyAlignment="1">
      <alignment horizontal="center" vertical="center" shrinkToFit="1"/>
    </xf>
    <xf numFmtId="188" fontId="65" fillId="0" borderId="75" xfId="0" applyNumberFormat="1" applyFont="1" applyBorder="1" applyAlignment="1">
      <alignment horizontal="center" vertical="center" shrinkToFit="1"/>
    </xf>
    <xf numFmtId="0" fontId="56" fillId="0" borderId="59" xfId="0" applyFont="1" applyBorder="1" applyAlignment="1">
      <alignment horizontal="center" vertical="center" shrinkToFit="1"/>
    </xf>
    <xf numFmtId="0" fontId="56" fillId="0" borderId="81" xfId="0" applyFont="1" applyBorder="1" applyAlignment="1">
      <alignment horizontal="center" vertical="center" shrinkToFit="1"/>
    </xf>
    <xf numFmtId="0" fontId="56" fillId="0" borderId="66" xfId="0" applyFont="1" applyBorder="1" applyAlignment="1">
      <alignment horizontal="center" vertical="center" shrinkToFit="1"/>
    </xf>
    <xf numFmtId="0" fontId="56" fillId="0" borderId="82" xfId="0" applyFont="1" applyBorder="1" applyAlignment="1">
      <alignment horizontal="center" vertical="center" shrinkToFit="1"/>
    </xf>
    <xf numFmtId="0" fontId="56" fillId="0" borderId="53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wrapText="1"/>
    </xf>
    <xf numFmtId="0" fontId="62" fillId="0" borderId="74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62" fillId="0" borderId="83" xfId="0" applyFont="1" applyBorder="1" applyAlignment="1">
      <alignment horizontal="center" vertical="center" textRotation="255" wrapText="1"/>
    </xf>
    <xf numFmtId="0" fontId="62" fillId="0" borderId="84" xfId="0" applyFont="1" applyBorder="1" applyAlignment="1">
      <alignment horizontal="center" vertical="center" textRotation="255" wrapText="1"/>
    </xf>
    <xf numFmtId="0" fontId="62" fillId="0" borderId="50" xfId="0" applyFont="1" applyBorder="1" applyAlignment="1">
      <alignment horizontal="center" vertical="center" textRotation="255" wrapText="1"/>
    </xf>
    <xf numFmtId="0" fontId="57" fillId="0" borderId="85" xfId="0" applyFont="1" applyBorder="1" applyAlignment="1">
      <alignment horizontal="center" vertical="center" wrapText="1"/>
    </xf>
    <xf numFmtId="0" fontId="60" fillId="0" borderId="86" xfId="0" applyFont="1" applyBorder="1" applyAlignment="1">
      <alignment horizontal="center" vertical="center" wrapText="1"/>
    </xf>
    <xf numFmtId="0" fontId="60" fillId="0" borderId="87" xfId="0" applyFont="1" applyBorder="1" applyAlignment="1">
      <alignment horizontal="center" vertical="center" wrapText="1"/>
    </xf>
    <xf numFmtId="0" fontId="62" fillId="0" borderId="88" xfId="0" applyFont="1" applyBorder="1" applyAlignment="1">
      <alignment horizontal="center" vertical="center" textRotation="255" wrapText="1"/>
    </xf>
    <xf numFmtId="0" fontId="62" fillId="0" borderId="89" xfId="0" applyFont="1" applyBorder="1" applyAlignment="1">
      <alignment horizontal="center" vertical="center" textRotation="255" wrapText="1"/>
    </xf>
    <xf numFmtId="0" fontId="62" fillId="0" borderId="48" xfId="0" applyFont="1" applyBorder="1" applyAlignment="1">
      <alignment horizontal="center" vertical="center" textRotation="255" wrapText="1"/>
    </xf>
    <xf numFmtId="0" fontId="57" fillId="0" borderId="79" xfId="0" applyFont="1" applyBorder="1" applyAlignment="1">
      <alignment horizontal="center" vertical="center" wrapText="1"/>
    </xf>
    <xf numFmtId="0" fontId="57" fillId="0" borderId="76" xfId="0" applyFont="1" applyBorder="1" applyAlignment="1">
      <alignment horizontal="center" vertical="center" wrapText="1"/>
    </xf>
    <xf numFmtId="0" fontId="57" fillId="0" borderId="90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0" fontId="57" fillId="0" borderId="91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 shrinkToFit="1"/>
    </xf>
    <xf numFmtId="0" fontId="57" fillId="0" borderId="49" xfId="0" applyFont="1" applyBorder="1" applyAlignment="1">
      <alignment horizontal="center" vertical="center" wrapText="1" shrinkToFit="1"/>
    </xf>
    <xf numFmtId="0" fontId="57" fillId="0" borderId="50" xfId="0" applyFont="1" applyBorder="1" applyAlignment="1">
      <alignment horizontal="center" vertical="center" wrapText="1" shrinkToFit="1"/>
    </xf>
    <xf numFmtId="0" fontId="57" fillId="0" borderId="63" xfId="0" applyFont="1" applyBorder="1" applyAlignment="1">
      <alignment horizontal="center" vertical="center" wrapText="1" shrinkToFit="1"/>
    </xf>
    <xf numFmtId="0" fontId="57" fillId="0" borderId="60" xfId="0" applyFont="1" applyBorder="1" applyAlignment="1">
      <alignment horizontal="center" vertical="center" wrapText="1" shrinkToFit="1"/>
    </xf>
    <xf numFmtId="0" fontId="57" fillId="0" borderId="61" xfId="0" applyFont="1" applyBorder="1" applyAlignment="1">
      <alignment horizontal="center" vertical="center" wrapText="1" shrinkToFit="1"/>
    </xf>
    <xf numFmtId="0" fontId="6" fillId="0" borderId="5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textRotation="255" wrapText="1"/>
    </xf>
    <xf numFmtId="0" fontId="64" fillId="0" borderId="67" xfId="0" applyFont="1" applyBorder="1" applyAlignment="1">
      <alignment horizontal="left" vertical="center" shrinkToFit="1"/>
    </xf>
    <xf numFmtId="0" fontId="64" fillId="0" borderId="49" xfId="0" applyFont="1" applyBorder="1" applyAlignment="1">
      <alignment horizontal="left" vertical="center" shrinkToFit="1"/>
    </xf>
    <xf numFmtId="0" fontId="64" fillId="0" borderId="50" xfId="0" applyFont="1" applyBorder="1" applyAlignment="1">
      <alignment horizontal="left" vertical="center" shrinkToFit="1"/>
    </xf>
    <xf numFmtId="0" fontId="64" fillId="0" borderId="63" xfId="0" applyFont="1" applyBorder="1" applyAlignment="1">
      <alignment horizontal="left" vertical="center" shrinkToFit="1"/>
    </xf>
    <xf numFmtId="0" fontId="64" fillId="0" borderId="60" xfId="0" applyFont="1" applyBorder="1" applyAlignment="1">
      <alignment horizontal="left" vertical="center" shrinkToFit="1"/>
    </xf>
    <xf numFmtId="0" fontId="64" fillId="0" borderId="61" xfId="0" applyFont="1" applyBorder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200025</xdr:colOff>
      <xdr:row>4</xdr:row>
      <xdr:rowOff>19050</xdr:rowOff>
    </xdr:from>
    <xdr:to>
      <xdr:col>31</xdr:col>
      <xdr:colOff>171450</xdr:colOff>
      <xdr:row>6</xdr:row>
      <xdr:rowOff>95250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906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I51"/>
  <sheetViews>
    <sheetView showGridLines="0" showZeros="0" zoomScalePageLayoutView="0" workbookViewId="0" topLeftCell="A4">
      <selection activeCell="C19" sqref="C19:E19"/>
    </sheetView>
  </sheetViews>
  <sheetFormatPr defaultColWidth="8.88671875" defaultRowHeight="13.5"/>
  <cols>
    <col min="1" max="1" width="1.33203125" style="5" customWidth="1"/>
    <col min="2" max="2" width="12.10546875" style="6" customWidth="1"/>
    <col min="3" max="3" width="10.77734375" style="5" customWidth="1"/>
    <col min="4" max="4" width="7.6640625" style="5" customWidth="1"/>
    <col min="5" max="5" width="3.3359375" style="5" customWidth="1"/>
    <col min="6" max="6" width="6.6640625" style="5" customWidth="1"/>
    <col min="7" max="7" width="11.88671875" style="6" customWidth="1"/>
    <col min="8" max="8" width="9.4453125" style="5" customWidth="1"/>
    <col min="9" max="9" width="11.6640625" style="5" customWidth="1"/>
    <col min="10" max="10" width="3.4453125" style="5" customWidth="1"/>
    <col min="11" max="16384" width="8.88671875" style="5" customWidth="1"/>
  </cols>
  <sheetData>
    <row r="1" ht="14.25" thickBot="1"/>
    <row r="2" spans="2:9" s="7" customFormat="1" ht="13.5">
      <c r="B2" s="8" t="s">
        <v>63</v>
      </c>
      <c r="C2" s="9"/>
      <c r="D2" s="9"/>
      <c r="E2" s="9"/>
      <c r="F2" s="9"/>
      <c r="G2" s="10"/>
      <c r="H2" s="9"/>
      <c r="I2" s="11"/>
    </row>
    <row r="3" spans="2:9" s="7" customFormat="1" ht="17.25" customHeight="1" thickBot="1">
      <c r="B3" s="12" t="s">
        <v>62</v>
      </c>
      <c r="C3" s="13"/>
      <c r="D3" s="13"/>
      <c r="E3" s="13"/>
      <c r="F3" s="13"/>
      <c r="G3" s="14"/>
      <c r="H3" s="13"/>
      <c r="I3" s="15"/>
    </row>
    <row r="4" spans="2:7" s="7" customFormat="1" ht="17.25" customHeight="1">
      <c r="B4" s="16"/>
      <c r="G4" s="17"/>
    </row>
    <row r="5" spans="2:7" s="7" customFormat="1" ht="14.25" customHeight="1" thickBot="1">
      <c r="B5" s="17"/>
      <c r="G5" s="17"/>
    </row>
    <row r="6" spans="1:7" ht="18.75" customHeight="1" thickBot="1">
      <c r="A6" s="7"/>
      <c r="B6" s="18" t="s">
        <v>46</v>
      </c>
      <c r="G6" s="18" t="s">
        <v>1</v>
      </c>
    </row>
    <row r="7" ht="8.25" customHeight="1" thickBot="1"/>
    <row r="8" spans="2:9" ht="19.5" customHeight="1">
      <c r="B8" s="19" t="s">
        <v>56</v>
      </c>
      <c r="C8" s="79"/>
      <c r="D8" s="86"/>
      <c r="E8" s="80"/>
      <c r="G8" s="19" t="s">
        <v>57</v>
      </c>
      <c r="H8" s="79"/>
      <c r="I8" s="80"/>
    </row>
    <row r="9" spans="2:9" ht="19.5" customHeight="1">
      <c r="B9" s="20" t="s">
        <v>0</v>
      </c>
      <c r="C9" s="69"/>
      <c r="D9" s="65"/>
      <c r="E9" s="70"/>
      <c r="G9" s="20" t="s">
        <v>58</v>
      </c>
      <c r="H9" s="65"/>
      <c r="I9" s="70"/>
    </row>
    <row r="10" spans="2:9" ht="19.5" customHeight="1" thickBot="1">
      <c r="B10" s="20" t="s">
        <v>52</v>
      </c>
      <c r="C10" s="69"/>
      <c r="D10" s="65"/>
      <c r="E10" s="70"/>
      <c r="G10" s="21" t="s">
        <v>59</v>
      </c>
      <c r="H10" s="81"/>
      <c r="I10" s="82"/>
    </row>
    <row r="11" spans="2:9" ht="19.5" customHeight="1" thickBot="1">
      <c r="B11" s="20" t="s">
        <v>53</v>
      </c>
      <c r="C11" s="69"/>
      <c r="D11" s="65"/>
      <c r="E11" s="70"/>
      <c r="G11" s="22"/>
      <c r="H11" s="83"/>
      <c r="I11" s="83"/>
    </row>
    <row r="12" spans="2:9" ht="19.5" customHeight="1">
      <c r="B12" s="20" t="s">
        <v>54</v>
      </c>
      <c r="C12" s="69"/>
      <c r="D12" s="65"/>
      <c r="E12" s="70"/>
      <c r="G12" s="19" t="s">
        <v>60</v>
      </c>
      <c r="H12" s="74"/>
      <c r="I12" s="75"/>
    </row>
    <row r="13" spans="2:9" ht="19.5" customHeight="1" thickBot="1">
      <c r="B13" s="21" t="s">
        <v>55</v>
      </c>
      <c r="C13" s="66"/>
      <c r="D13" s="67"/>
      <c r="E13" s="68"/>
      <c r="G13" s="21" t="s">
        <v>61</v>
      </c>
      <c r="H13" s="76">
        <v>0</v>
      </c>
      <c r="I13" s="77"/>
    </row>
    <row r="14" spans="7:9" ht="14.25" thickBot="1">
      <c r="G14" s="22"/>
      <c r="H14" s="83"/>
      <c r="I14" s="83"/>
    </row>
    <row r="15" spans="1:7" s="24" customFormat="1" ht="18.75" customHeight="1" thickBot="1">
      <c r="A15" s="5"/>
      <c r="B15" s="18" t="s">
        <v>11</v>
      </c>
      <c r="C15" s="23" t="s">
        <v>64</v>
      </c>
      <c r="G15" s="25"/>
    </row>
    <row r="16" spans="2:7" s="24" customFormat="1" ht="8.25" customHeight="1" thickBot="1">
      <c r="B16" s="25"/>
      <c r="G16" s="25"/>
    </row>
    <row r="17" spans="2:9" s="24" customFormat="1" ht="16.5" customHeight="1">
      <c r="B17" s="26" t="s">
        <v>47</v>
      </c>
      <c r="C17" s="84"/>
      <c r="D17" s="85"/>
      <c r="E17" s="71"/>
      <c r="F17" s="72"/>
      <c r="G17" s="72"/>
      <c r="H17" s="72"/>
      <c r="I17" s="73"/>
    </row>
    <row r="18" spans="2:9" s="24" customFormat="1" ht="16.5" customHeight="1">
      <c r="B18" s="27" t="s">
        <v>45</v>
      </c>
      <c r="C18" s="78" t="s">
        <v>2</v>
      </c>
      <c r="D18" s="78"/>
      <c r="E18" s="78"/>
      <c r="F18" s="28" t="s">
        <v>3</v>
      </c>
      <c r="G18" s="28" t="s">
        <v>4</v>
      </c>
      <c r="H18" s="29" t="s">
        <v>5</v>
      </c>
      <c r="I18" s="30" t="s">
        <v>6</v>
      </c>
    </row>
    <row r="19" spans="2:9" s="24" customFormat="1" ht="16.5" customHeight="1">
      <c r="B19" s="27" t="s">
        <v>7</v>
      </c>
      <c r="C19" s="64"/>
      <c r="D19" s="65"/>
      <c r="E19" s="65"/>
      <c r="F19" s="44"/>
      <c r="G19" s="44"/>
      <c r="H19" s="45"/>
      <c r="I19" s="1">
        <f>(G19*H19)</f>
        <v>0</v>
      </c>
    </row>
    <row r="20" spans="2:9" s="24" customFormat="1" ht="16.5" customHeight="1">
      <c r="B20" s="27" t="s">
        <v>8</v>
      </c>
      <c r="C20" s="65"/>
      <c r="D20" s="65"/>
      <c r="E20" s="65"/>
      <c r="F20" s="44"/>
      <c r="G20" s="44"/>
      <c r="H20" s="45"/>
      <c r="I20" s="1">
        <f aca="true" t="shared" si="0" ref="I20:I39">(G20*H20)</f>
        <v>0</v>
      </c>
    </row>
    <row r="21" spans="2:9" s="24" customFormat="1" ht="16.5" customHeight="1">
      <c r="B21" s="27" t="s">
        <v>9</v>
      </c>
      <c r="C21" s="65"/>
      <c r="D21" s="65"/>
      <c r="E21" s="65"/>
      <c r="F21" s="44"/>
      <c r="G21" s="44"/>
      <c r="H21" s="45"/>
      <c r="I21" s="1">
        <f t="shared" si="0"/>
        <v>0</v>
      </c>
    </row>
    <row r="22" spans="2:9" s="24" customFormat="1" ht="16.5" customHeight="1">
      <c r="B22" s="27" t="s">
        <v>23</v>
      </c>
      <c r="C22" s="65"/>
      <c r="D22" s="65"/>
      <c r="E22" s="65"/>
      <c r="F22" s="44"/>
      <c r="G22" s="44"/>
      <c r="H22" s="45"/>
      <c r="I22" s="1">
        <f t="shared" si="0"/>
        <v>0</v>
      </c>
    </row>
    <row r="23" spans="2:9" s="24" customFormat="1" ht="16.5" customHeight="1">
      <c r="B23" s="27" t="s">
        <v>24</v>
      </c>
      <c r="C23" s="54"/>
      <c r="D23" s="54"/>
      <c r="E23" s="54"/>
      <c r="F23" s="31"/>
      <c r="G23" s="31"/>
      <c r="H23" s="32"/>
      <c r="I23" s="1">
        <f t="shared" si="0"/>
        <v>0</v>
      </c>
    </row>
    <row r="24" spans="2:9" s="24" customFormat="1" ht="16.5" customHeight="1">
      <c r="B24" s="27" t="s">
        <v>25</v>
      </c>
      <c r="C24" s="54"/>
      <c r="D24" s="54"/>
      <c r="E24" s="54"/>
      <c r="F24" s="31"/>
      <c r="G24" s="31"/>
      <c r="H24" s="32"/>
      <c r="I24" s="1">
        <f t="shared" si="0"/>
        <v>0</v>
      </c>
    </row>
    <row r="25" spans="2:9" s="24" customFormat="1" ht="16.5" customHeight="1">
      <c r="B25" s="27" t="s">
        <v>26</v>
      </c>
      <c r="C25" s="54"/>
      <c r="D25" s="54"/>
      <c r="E25" s="54"/>
      <c r="F25" s="31"/>
      <c r="G25" s="31"/>
      <c r="H25" s="32"/>
      <c r="I25" s="1">
        <f t="shared" si="0"/>
        <v>0</v>
      </c>
    </row>
    <row r="26" spans="2:9" s="24" customFormat="1" ht="16.5" customHeight="1">
      <c r="B26" s="27" t="s">
        <v>27</v>
      </c>
      <c r="C26" s="54"/>
      <c r="D26" s="54"/>
      <c r="E26" s="54"/>
      <c r="F26" s="31"/>
      <c r="G26" s="31"/>
      <c r="H26" s="32"/>
      <c r="I26" s="1">
        <f t="shared" si="0"/>
        <v>0</v>
      </c>
    </row>
    <row r="27" spans="2:9" s="24" customFormat="1" ht="16.5" customHeight="1">
      <c r="B27" s="27" t="s">
        <v>28</v>
      </c>
      <c r="C27" s="54"/>
      <c r="D27" s="54"/>
      <c r="E27" s="54"/>
      <c r="F27" s="31"/>
      <c r="G27" s="31"/>
      <c r="H27" s="32"/>
      <c r="I27" s="1">
        <f t="shared" si="0"/>
        <v>0</v>
      </c>
    </row>
    <row r="28" spans="2:9" s="24" customFormat="1" ht="16.5" customHeight="1">
      <c r="B28" s="27" t="s">
        <v>29</v>
      </c>
      <c r="C28" s="54"/>
      <c r="D28" s="54"/>
      <c r="E28" s="54"/>
      <c r="F28" s="31"/>
      <c r="G28" s="31"/>
      <c r="H28" s="32"/>
      <c r="I28" s="1">
        <f t="shared" si="0"/>
        <v>0</v>
      </c>
    </row>
    <row r="29" spans="2:9" s="24" customFormat="1" ht="16.5" customHeight="1">
      <c r="B29" s="27" t="s">
        <v>30</v>
      </c>
      <c r="C29" s="54"/>
      <c r="D29" s="54"/>
      <c r="E29" s="54"/>
      <c r="F29" s="31"/>
      <c r="G29" s="31"/>
      <c r="H29" s="32"/>
      <c r="I29" s="1">
        <f t="shared" si="0"/>
        <v>0</v>
      </c>
    </row>
    <row r="30" spans="2:9" s="24" customFormat="1" ht="16.5" customHeight="1">
      <c r="B30" s="27" t="s">
        <v>31</v>
      </c>
      <c r="C30" s="54"/>
      <c r="D30" s="54"/>
      <c r="E30" s="54"/>
      <c r="F30" s="31"/>
      <c r="G30" s="31"/>
      <c r="H30" s="32"/>
      <c r="I30" s="1">
        <f t="shared" si="0"/>
        <v>0</v>
      </c>
    </row>
    <row r="31" spans="2:9" s="24" customFormat="1" ht="16.5" customHeight="1">
      <c r="B31" s="27" t="s">
        <v>32</v>
      </c>
      <c r="C31" s="54"/>
      <c r="D31" s="54"/>
      <c r="E31" s="54"/>
      <c r="F31" s="31"/>
      <c r="G31" s="31"/>
      <c r="H31" s="32"/>
      <c r="I31" s="1">
        <f t="shared" si="0"/>
        <v>0</v>
      </c>
    </row>
    <row r="32" spans="2:9" s="24" customFormat="1" ht="16.5" customHeight="1">
      <c r="B32" s="27" t="s">
        <v>33</v>
      </c>
      <c r="C32" s="54"/>
      <c r="D32" s="54"/>
      <c r="E32" s="54"/>
      <c r="F32" s="31"/>
      <c r="G32" s="31"/>
      <c r="H32" s="32"/>
      <c r="I32" s="1">
        <f t="shared" si="0"/>
        <v>0</v>
      </c>
    </row>
    <row r="33" spans="2:9" s="24" customFormat="1" ht="16.5" customHeight="1">
      <c r="B33" s="27" t="s">
        <v>34</v>
      </c>
      <c r="C33" s="54"/>
      <c r="D33" s="54"/>
      <c r="E33" s="54"/>
      <c r="F33" s="31"/>
      <c r="G33" s="31"/>
      <c r="H33" s="32"/>
      <c r="I33" s="1">
        <f t="shared" si="0"/>
        <v>0</v>
      </c>
    </row>
    <row r="34" spans="2:9" s="24" customFormat="1" ht="16.5" customHeight="1">
      <c r="B34" s="27" t="s">
        <v>35</v>
      </c>
      <c r="C34" s="54"/>
      <c r="D34" s="54"/>
      <c r="E34" s="54"/>
      <c r="F34" s="31"/>
      <c r="G34" s="31"/>
      <c r="H34" s="32"/>
      <c r="I34" s="1">
        <f t="shared" si="0"/>
        <v>0</v>
      </c>
    </row>
    <row r="35" spans="2:9" s="24" customFormat="1" ht="16.5" customHeight="1">
      <c r="B35" s="27" t="s">
        <v>36</v>
      </c>
      <c r="C35" s="54"/>
      <c r="D35" s="54"/>
      <c r="E35" s="54"/>
      <c r="F35" s="31"/>
      <c r="G35" s="31"/>
      <c r="H35" s="32"/>
      <c r="I35" s="1">
        <f t="shared" si="0"/>
        <v>0</v>
      </c>
    </row>
    <row r="36" spans="2:9" s="24" customFormat="1" ht="16.5" customHeight="1">
      <c r="B36" s="27" t="s">
        <v>37</v>
      </c>
      <c r="C36" s="54"/>
      <c r="D36" s="54"/>
      <c r="E36" s="54"/>
      <c r="F36" s="31"/>
      <c r="G36" s="31"/>
      <c r="H36" s="32"/>
      <c r="I36" s="1">
        <f t="shared" si="0"/>
        <v>0</v>
      </c>
    </row>
    <row r="37" spans="2:9" s="24" customFormat="1" ht="16.5" customHeight="1">
      <c r="B37" s="27" t="s">
        <v>38</v>
      </c>
      <c r="C37" s="54"/>
      <c r="D37" s="54"/>
      <c r="E37" s="54"/>
      <c r="F37" s="31"/>
      <c r="G37" s="31"/>
      <c r="H37" s="32"/>
      <c r="I37" s="1">
        <f t="shared" si="0"/>
        <v>0</v>
      </c>
    </row>
    <row r="38" spans="2:9" s="24" customFormat="1" ht="16.5" customHeight="1">
      <c r="B38" s="27" t="s">
        <v>39</v>
      </c>
      <c r="C38" s="54"/>
      <c r="D38" s="54"/>
      <c r="E38" s="54"/>
      <c r="F38" s="31"/>
      <c r="G38" s="31"/>
      <c r="H38" s="32"/>
      <c r="I38" s="1">
        <f t="shared" si="0"/>
        <v>0</v>
      </c>
    </row>
    <row r="39" spans="2:9" s="24" customFormat="1" ht="16.5" customHeight="1">
      <c r="B39" s="27" t="s">
        <v>40</v>
      </c>
      <c r="C39" s="58"/>
      <c r="D39" s="59"/>
      <c r="E39" s="60"/>
      <c r="F39" s="31"/>
      <c r="G39" s="31"/>
      <c r="H39" s="32"/>
      <c r="I39" s="1">
        <f t="shared" si="0"/>
        <v>0</v>
      </c>
    </row>
    <row r="40" spans="2:9" s="24" customFormat="1" ht="16.5" customHeight="1">
      <c r="B40" s="27" t="s">
        <v>48</v>
      </c>
      <c r="C40" s="54"/>
      <c r="D40" s="54"/>
      <c r="E40" s="54"/>
      <c r="F40" s="31"/>
      <c r="G40" s="31"/>
      <c r="H40" s="32"/>
      <c r="I40" s="1">
        <f>(G40*H40)</f>
        <v>0</v>
      </c>
    </row>
    <row r="41" spans="2:9" s="24" customFormat="1" ht="16.5" customHeight="1" thickBot="1">
      <c r="B41" s="33" t="s">
        <v>49</v>
      </c>
      <c r="C41" s="61"/>
      <c r="D41" s="62"/>
      <c r="E41" s="63"/>
      <c r="F41" s="34"/>
      <c r="G41" s="34"/>
      <c r="H41" s="35"/>
      <c r="I41" s="2">
        <f>(G41*H41)</f>
        <v>0</v>
      </c>
    </row>
    <row r="42" spans="1:9" ht="16.5" customHeight="1" thickBot="1" thickTop="1">
      <c r="A42" s="24"/>
      <c r="B42" s="36" t="s">
        <v>10</v>
      </c>
      <c r="C42" s="57"/>
      <c r="D42" s="57"/>
      <c r="E42" s="57"/>
      <c r="F42" s="37"/>
      <c r="G42" s="38">
        <f>SUM(G19:G41)</f>
        <v>0</v>
      </c>
      <c r="H42" s="37"/>
      <c r="I42" s="3">
        <f>SUM(I19:I39)</f>
        <v>0</v>
      </c>
    </row>
    <row r="43" ht="16.5" customHeight="1"/>
    <row r="44" ht="16.5" customHeight="1"/>
    <row r="45" ht="16.5" customHeight="1"/>
    <row r="46" ht="16.5" customHeight="1"/>
    <row r="47" spans="4:9" ht="16.5" customHeight="1">
      <c r="D47" s="39"/>
      <c r="E47" s="40"/>
      <c r="F47" s="41"/>
      <c r="G47" s="42"/>
      <c r="H47" s="41"/>
      <c r="I47" s="41"/>
    </row>
    <row r="48" spans="4:9" ht="16.5" customHeight="1">
      <c r="D48" s="40"/>
      <c r="E48" s="40"/>
      <c r="F48" s="41"/>
      <c r="G48" s="42"/>
      <c r="H48" s="41"/>
      <c r="I48" s="41"/>
    </row>
    <row r="49" spans="4:9" ht="13.5">
      <c r="D49" s="40"/>
      <c r="E49" s="43"/>
      <c r="F49" s="41"/>
      <c r="G49" s="42"/>
      <c r="H49" s="41"/>
      <c r="I49" s="41"/>
    </row>
    <row r="50" spans="4:9" ht="13.5">
      <c r="D50" s="40"/>
      <c r="E50" s="43"/>
      <c r="F50" s="55" t="s">
        <v>50</v>
      </c>
      <c r="G50" s="55"/>
      <c r="H50" s="55"/>
      <c r="I50" s="55"/>
    </row>
    <row r="51" spans="4:9" ht="13.5">
      <c r="D51" s="40"/>
      <c r="E51" s="43"/>
      <c r="F51" s="56" t="s">
        <v>51</v>
      </c>
      <c r="G51" s="56"/>
      <c r="H51" s="56"/>
      <c r="I51" s="56"/>
    </row>
  </sheetData>
  <sheetProtection/>
  <mergeCells count="42">
    <mergeCell ref="H8:I8"/>
    <mergeCell ref="H9:I9"/>
    <mergeCell ref="H10:I10"/>
    <mergeCell ref="H11:I11"/>
    <mergeCell ref="H14:I14"/>
    <mergeCell ref="C17:D17"/>
    <mergeCell ref="C8:E8"/>
    <mergeCell ref="C9:E9"/>
    <mergeCell ref="C10:E10"/>
    <mergeCell ref="C12:E12"/>
    <mergeCell ref="C13:E13"/>
    <mergeCell ref="C11:E11"/>
    <mergeCell ref="E17:I17"/>
    <mergeCell ref="H12:I12"/>
    <mergeCell ref="H13:I13"/>
    <mergeCell ref="C18:E18"/>
    <mergeCell ref="C19:E19"/>
    <mergeCell ref="C20:E20"/>
    <mergeCell ref="C21:E21"/>
    <mergeCell ref="C22:E22"/>
    <mergeCell ref="C23:E23"/>
    <mergeCell ref="C24:E24"/>
    <mergeCell ref="C26:E26"/>
    <mergeCell ref="C25:E25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F50:I50"/>
    <mergeCell ref="F51:I51"/>
    <mergeCell ref="C42:E42"/>
    <mergeCell ref="C39:E39"/>
    <mergeCell ref="C40:E40"/>
    <mergeCell ref="C41:E4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F37"/>
  <sheetViews>
    <sheetView showGridLines="0" showZeros="0" tabSelected="1" zoomScalePageLayoutView="0" workbookViewId="0" topLeftCell="A1">
      <selection activeCell="N30" sqref="N30:O30"/>
    </sheetView>
  </sheetViews>
  <sheetFormatPr defaultColWidth="2.3359375" defaultRowHeight="13.5" customHeight="1"/>
  <cols>
    <col min="1" max="20" width="2.3359375" style="4" customWidth="1"/>
    <col min="21" max="23" width="2.5546875" style="4" bestFit="1" customWidth="1"/>
    <col min="24" max="24" width="2.3359375" style="4" customWidth="1"/>
    <col min="25" max="25" width="2.5546875" style="4" bestFit="1" customWidth="1"/>
    <col min="26" max="27" width="2.3359375" style="4" customWidth="1"/>
    <col min="28" max="32" width="2.5546875" style="4" bestFit="1" customWidth="1"/>
    <col min="33" max="16384" width="2.3359375" style="4" customWidth="1"/>
  </cols>
  <sheetData>
    <row r="1" spans="1:32" ht="24.75" customHeight="1">
      <c r="A1" s="93" t="s">
        <v>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46"/>
      <c r="AB1" s="47"/>
      <c r="AC1" s="46"/>
      <c r="AD1" s="46"/>
      <c r="AE1" s="46"/>
      <c r="AF1" s="48"/>
    </row>
    <row r="2" spans="1:32" ht="24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209" t="s">
        <v>84</v>
      </c>
      <c r="AB2" s="209"/>
      <c r="AC2" s="209"/>
      <c r="AD2" s="209"/>
      <c r="AE2" s="209"/>
      <c r="AF2" s="210"/>
    </row>
    <row r="3" spans="1:32" ht="13.5" customHeight="1">
      <c r="A3" s="194" t="s">
        <v>66</v>
      </c>
      <c r="B3" s="197" t="s">
        <v>67</v>
      </c>
      <c r="C3" s="198"/>
      <c r="D3" s="199"/>
      <c r="E3" s="109" t="s">
        <v>90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88" t="s">
        <v>68</v>
      </c>
      <c r="R3" s="121" t="s">
        <v>12</v>
      </c>
      <c r="S3" s="98"/>
      <c r="T3" s="98"/>
      <c r="U3" s="119">
        <v>1</v>
      </c>
      <c r="V3" s="119">
        <v>1</v>
      </c>
      <c r="W3" s="119">
        <v>1</v>
      </c>
      <c r="X3" s="119" t="s">
        <v>69</v>
      </c>
      <c r="Y3" s="119">
        <v>3</v>
      </c>
      <c r="Z3" s="119" t="s">
        <v>70</v>
      </c>
      <c r="AA3" s="119" t="s">
        <v>69</v>
      </c>
      <c r="AB3" s="119">
        <v>6</v>
      </c>
      <c r="AC3" s="119">
        <v>5</v>
      </c>
      <c r="AD3" s="119">
        <v>9</v>
      </c>
      <c r="AE3" s="119">
        <v>2</v>
      </c>
      <c r="AF3" s="192">
        <v>1</v>
      </c>
    </row>
    <row r="4" spans="1:32" ht="13.5" customHeight="1">
      <c r="A4" s="195"/>
      <c r="B4" s="200"/>
      <c r="C4" s="201"/>
      <c r="D4" s="20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89"/>
      <c r="R4" s="191"/>
      <c r="S4" s="100"/>
      <c r="T4" s="10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93"/>
    </row>
    <row r="5" spans="1:32" ht="13.5" customHeight="1">
      <c r="A5" s="195"/>
      <c r="B5" s="97" t="s">
        <v>71</v>
      </c>
      <c r="C5" s="98"/>
      <c r="D5" s="98"/>
      <c r="E5" s="105" t="s">
        <v>91</v>
      </c>
      <c r="F5" s="106"/>
      <c r="G5" s="106"/>
      <c r="H5" s="106"/>
      <c r="I5" s="106"/>
      <c r="J5" s="106"/>
      <c r="K5" s="106"/>
      <c r="L5" s="106"/>
      <c r="M5" s="106"/>
      <c r="N5" s="106"/>
      <c r="O5" s="101" t="s">
        <v>72</v>
      </c>
      <c r="P5" s="102"/>
      <c r="Q5" s="189"/>
      <c r="R5" s="113" t="s">
        <v>13</v>
      </c>
      <c r="S5" s="114"/>
      <c r="T5" s="114"/>
      <c r="U5" s="115" t="s">
        <v>73</v>
      </c>
      <c r="V5" s="116"/>
      <c r="W5" s="116"/>
      <c r="X5" s="116"/>
      <c r="Y5" s="116"/>
      <c r="Z5" s="116"/>
      <c r="AA5" s="117"/>
      <c r="AB5" s="213" t="s">
        <v>14</v>
      </c>
      <c r="AC5" s="214" t="s">
        <v>86</v>
      </c>
      <c r="AD5" s="215"/>
      <c r="AE5" s="215"/>
      <c r="AF5" s="216"/>
    </row>
    <row r="6" spans="1:32" ht="13.5" customHeight="1">
      <c r="A6" s="195"/>
      <c r="B6" s="99"/>
      <c r="C6" s="100"/>
      <c r="D6" s="100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3"/>
      <c r="P6" s="104"/>
      <c r="Q6" s="189"/>
      <c r="R6" s="121" t="s">
        <v>15</v>
      </c>
      <c r="S6" s="98"/>
      <c r="T6" s="98"/>
      <c r="U6" s="107"/>
      <c r="V6" s="108"/>
      <c r="W6" s="108"/>
      <c r="X6" s="108"/>
      <c r="Y6" s="108"/>
      <c r="Z6" s="108"/>
      <c r="AA6" s="118"/>
      <c r="AB6" s="213"/>
      <c r="AC6" s="217"/>
      <c r="AD6" s="218"/>
      <c r="AE6" s="218"/>
      <c r="AF6" s="219"/>
    </row>
    <row r="7" spans="1:32" ht="13.5" customHeight="1">
      <c r="A7" s="195"/>
      <c r="B7" s="87" t="s">
        <v>89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189"/>
      <c r="R7" s="113" t="s">
        <v>16</v>
      </c>
      <c r="S7" s="114"/>
      <c r="T7" s="114"/>
      <c r="U7" s="203" t="s">
        <v>85</v>
      </c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5"/>
    </row>
    <row r="8" spans="1:32" ht="13.5" customHeight="1">
      <c r="A8" s="195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189"/>
      <c r="R8" s="121" t="s">
        <v>17</v>
      </c>
      <c r="S8" s="98"/>
      <c r="T8" s="98"/>
      <c r="U8" s="206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8"/>
    </row>
    <row r="9" spans="1:32" ht="13.5" customHeight="1">
      <c r="A9" s="195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189"/>
      <c r="R9" s="191" t="s">
        <v>74</v>
      </c>
      <c r="S9" s="100"/>
      <c r="T9" s="100"/>
      <c r="U9" s="176" t="s">
        <v>75</v>
      </c>
      <c r="V9" s="176"/>
      <c r="W9" s="176"/>
      <c r="X9" s="176"/>
      <c r="Y9" s="176"/>
      <c r="Z9" s="176"/>
      <c r="AA9" s="211" t="s">
        <v>76</v>
      </c>
      <c r="AB9" s="176" t="s">
        <v>77</v>
      </c>
      <c r="AC9" s="176"/>
      <c r="AD9" s="176"/>
      <c r="AE9" s="176"/>
      <c r="AF9" s="177"/>
    </row>
    <row r="10" spans="1:32" ht="13.5" customHeight="1">
      <c r="A10" s="196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190"/>
      <c r="R10" s="113"/>
      <c r="S10" s="114"/>
      <c r="T10" s="114"/>
      <c r="U10" s="178"/>
      <c r="V10" s="178"/>
      <c r="W10" s="178"/>
      <c r="X10" s="178"/>
      <c r="Y10" s="178"/>
      <c r="Z10" s="178"/>
      <c r="AA10" s="212"/>
      <c r="AB10" s="178"/>
      <c r="AC10" s="178"/>
      <c r="AD10" s="178"/>
      <c r="AE10" s="178"/>
      <c r="AF10" s="179"/>
    </row>
    <row r="11" spans="1:32" ht="19.5" customHeight="1">
      <c r="A11" s="50" t="s">
        <v>18</v>
      </c>
      <c r="B11" s="51" t="s">
        <v>19</v>
      </c>
      <c r="C11" s="180" t="s">
        <v>20</v>
      </c>
      <c r="D11" s="181"/>
      <c r="E11" s="181"/>
      <c r="F11" s="181"/>
      <c r="G11" s="181"/>
      <c r="H11" s="182"/>
      <c r="I11" s="183" t="s">
        <v>78</v>
      </c>
      <c r="J11" s="181"/>
      <c r="K11" s="181"/>
      <c r="L11" s="181"/>
      <c r="M11" s="182"/>
      <c r="N11" s="183" t="s">
        <v>79</v>
      </c>
      <c r="O11" s="184"/>
      <c r="P11" s="183" t="s">
        <v>80</v>
      </c>
      <c r="Q11" s="181"/>
      <c r="R11" s="181"/>
      <c r="S11" s="181"/>
      <c r="T11" s="182"/>
      <c r="U11" s="183" t="s">
        <v>81</v>
      </c>
      <c r="V11" s="181"/>
      <c r="W11" s="181"/>
      <c r="X11" s="181"/>
      <c r="Y11" s="182"/>
      <c r="Z11" s="183" t="s">
        <v>82</v>
      </c>
      <c r="AA11" s="185"/>
      <c r="AB11" s="185"/>
      <c r="AC11" s="185"/>
      <c r="AD11" s="185"/>
      <c r="AE11" s="186" t="s">
        <v>21</v>
      </c>
      <c r="AF11" s="187"/>
    </row>
    <row r="12" spans="1:32" ht="19.5" customHeight="1">
      <c r="A12" s="52">
        <v>9</v>
      </c>
      <c r="B12" s="52">
        <v>2</v>
      </c>
      <c r="C12" s="122" t="s">
        <v>92</v>
      </c>
      <c r="D12" s="122"/>
      <c r="E12" s="122"/>
      <c r="F12" s="122"/>
      <c r="G12" s="122"/>
      <c r="H12" s="122"/>
      <c r="I12" s="122" t="s">
        <v>94</v>
      </c>
      <c r="J12" s="122"/>
      <c r="K12" s="122"/>
      <c r="L12" s="122"/>
      <c r="M12" s="122"/>
      <c r="N12" s="138">
        <v>90</v>
      </c>
      <c r="O12" s="138"/>
      <c r="P12" s="139">
        <v>7900</v>
      </c>
      <c r="Q12" s="139"/>
      <c r="R12" s="139"/>
      <c r="S12" s="139"/>
      <c r="T12" s="139"/>
      <c r="U12" s="139">
        <v>711000</v>
      </c>
      <c r="V12" s="139"/>
      <c r="W12" s="139"/>
      <c r="X12" s="139"/>
      <c r="Y12" s="139"/>
      <c r="Z12" s="139">
        <v>71100</v>
      </c>
      <c r="AA12" s="139"/>
      <c r="AB12" s="139"/>
      <c r="AC12" s="139"/>
      <c r="AD12" s="139"/>
      <c r="AE12" s="122"/>
      <c r="AF12" s="122"/>
    </row>
    <row r="13" spans="1:32" ht="19.5" customHeight="1">
      <c r="A13" s="52"/>
      <c r="B13" s="52"/>
      <c r="C13" s="122" t="s">
        <v>93</v>
      </c>
      <c r="D13" s="122"/>
      <c r="E13" s="122"/>
      <c r="F13" s="122"/>
      <c r="G13" s="122"/>
      <c r="H13" s="122"/>
      <c r="I13" s="122" t="s">
        <v>94</v>
      </c>
      <c r="J13" s="122"/>
      <c r="K13" s="122"/>
      <c r="L13" s="122"/>
      <c r="M13" s="122"/>
      <c r="N13" s="138">
        <v>90</v>
      </c>
      <c r="O13" s="138"/>
      <c r="P13" s="139">
        <v>1200</v>
      </c>
      <c r="Q13" s="139"/>
      <c r="R13" s="139"/>
      <c r="S13" s="139"/>
      <c r="T13" s="139"/>
      <c r="U13" s="139">
        <v>108000</v>
      </c>
      <c r="V13" s="139"/>
      <c r="W13" s="139"/>
      <c r="X13" s="139"/>
      <c r="Y13" s="139"/>
      <c r="Z13" s="139">
        <v>10800</v>
      </c>
      <c r="AA13" s="139"/>
      <c r="AB13" s="139"/>
      <c r="AC13" s="139"/>
      <c r="AD13" s="139"/>
      <c r="AE13" s="122"/>
      <c r="AF13" s="122"/>
    </row>
    <row r="14" spans="1:32" ht="19.5" customHeight="1">
      <c r="A14" s="53"/>
      <c r="B14" s="52"/>
      <c r="C14" s="122" t="s">
        <v>88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38">
        <v>2</v>
      </c>
      <c r="O14" s="138"/>
      <c r="P14" s="139">
        <v>4000</v>
      </c>
      <c r="Q14" s="139"/>
      <c r="R14" s="139"/>
      <c r="S14" s="139"/>
      <c r="T14" s="139"/>
      <c r="U14" s="139">
        <v>8000</v>
      </c>
      <c r="V14" s="139"/>
      <c r="W14" s="139"/>
      <c r="X14" s="139"/>
      <c r="Y14" s="139"/>
      <c r="Z14" s="139">
        <v>800</v>
      </c>
      <c r="AA14" s="139"/>
      <c r="AB14" s="139"/>
      <c r="AC14" s="139"/>
      <c r="AD14" s="139"/>
      <c r="AE14" s="122"/>
      <c r="AF14" s="122"/>
    </row>
    <row r="15" spans="1:32" ht="19.5" customHeight="1">
      <c r="A15" s="52">
        <f>IF(N15&lt;=0,"",MONTH('거래명세서(입력)'!$C$17))</f>
      </c>
      <c r="B15" s="52">
        <f>IF(N15&lt;=0,"",DAY('거래명세서(입력)'!$C$17))</f>
      </c>
      <c r="C15" s="122">
        <f>'거래명세서(입력)'!C22</f>
        <v>0</v>
      </c>
      <c r="D15" s="122"/>
      <c r="E15" s="122"/>
      <c r="F15" s="122"/>
      <c r="G15" s="122"/>
      <c r="H15" s="122"/>
      <c r="I15" s="122">
        <f>'거래명세서(입력)'!F22</f>
        <v>0</v>
      </c>
      <c r="J15" s="122"/>
      <c r="K15" s="122"/>
      <c r="L15" s="122"/>
      <c r="M15" s="122"/>
      <c r="N15" s="138">
        <f>'거래명세서(입력)'!G22</f>
        <v>0</v>
      </c>
      <c r="O15" s="138"/>
      <c r="P15" s="139">
        <f>'거래명세서(입력)'!H22</f>
        <v>0</v>
      </c>
      <c r="Q15" s="139"/>
      <c r="R15" s="139"/>
      <c r="S15" s="139"/>
      <c r="T15" s="139"/>
      <c r="U15" s="139">
        <f aca="true" t="shared" si="0" ref="U15:U31">INT(P15/1.1)*N15</f>
        <v>0</v>
      </c>
      <c r="V15" s="139"/>
      <c r="W15" s="139"/>
      <c r="X15" s="139"/>
      <c r="Y15" s="139"/>
      <c r="Z15" s="139">
        <f aca="true" t="shared" si="1" ref="Z15:Z31">P15*N15-U15</f>
        <v>0</v>
      </c>
      <c r="AA15" s="139"/>
      <c r="AB15" s="139"/>
      <c r="AC15" s="139"/>
      <c r="AD15" s="139"/>
      <c r="AE15" s="122"/>
      <c r="AF15" s="123"/>
    </row>
    <row r="16" spans="1:32" ht="19.5" customHeight="1">
      <c r="A16" s="52">
        <f>IF(N16&lt;=0,"",MONTH('거래명세서(입력)'!$C$17))</f>
      </c>
      <c r="B16" s="52">
        <f>IF(N16&lt;=0,"",DAY('거래명세서(입력)'!$C$17))</f>
      </c>
      <c r="C16" s="122">
        <f>'거래명세서(입력)'!C23</f>
        <v>0</v>
      </c>
      <c r="D16" s="122"/>
      <c r="E16" s="122"/>
      <c r="F16" s="122"/>
      <c r="G16" s="122"/>
      <c r="H16" s="122"/>
      <c r="I16" s="122">
        <f>'거래명세서(입력)'!F23</f>
        <v>0</v>
      </c>
      <c r="J16" s="122"/>
      <c r="K16" s="122"/>
      <c r="L16" s="122"/>
      <c r="M16" s="122"/>
      <c r="N16" s="138">
        <f>'거래명세서(입력)'!G23</f>
        <v>0</v>
      </c>
      <c r="O16" s="138"/>
      <c r="P16" s="139">
        <f>'거래명세서(입력)'!H23</f>
        <v>0</v>
      </c>
      <c r="Q16" s="139"/>
      <c r="R16" s="139"/>
      <c r="S16" s="139"/>
      <c r="T16" s="139"/>
      <c r="U16" s="139">
        <f t="shared" si="0"/>
        <v>0</v>
      </c>
      <c r="V16" s="139"/>
      <c r="W16" s="139"/>
      <c r="X16" s="139"/>
      <c r="Y16" s="139"/>
      <c r="Z16" s="139">
        <f t="shared" si="1"/>
        <v>0</v>
      </c>
      <c r="AA16" s="139"/>
      <c r="AB16" s="139"/>
      <c r="AC16" s="139"/>
      <c r="AD16" s="139"/>
      <c r="AE16" s="122"/>
      <c r="AF16" s="123"/>
    </row>
    <row r="17" spans="1:32" ht="19.5" customHeight="1">
      <c r="A17" s="52">
        <f>IF(N17&lt;=0,"",MONTH('거래명세서(입력)'!$C$17))</f>
      </c>
      <c r="B17" s="52">
        <f>IF(N17&lt;=0,"",DAY('거래명세서(입력)'!$C$17))</f>
      </c>
      <c r="C17" s="122">
        <f>'거래명세서(입력)'!C24</f>
        <v>0</v>
      </c>
      <c r="D17" s="122"/>
      <c r="E17" s="122"/>
      <c r="F17" s="122"/>
      <c r="G17" s="122"/>
      <c r="H17" s="122"/>
      <c r="I17" s="122">
        <f>'거래명세서(입력)'!F24</f>
        <v>0</v>
      </c>
      <c r="J17" s="122"/>
      <c r="K17" s="122"/>
      <c r="L17" s="122"/>
      <c r="M17" s="122"/>
      <c r="N17" s="138">
        <f>'거래명세서(입력)'!G24</f>
        <v>0</v>
      </c>
      <c r="O17" s="138"/>
      <c r="P17" s="139">
        <f>'거래명세서(입력)'!H24</f>
        <v>0</v>
      </c>
      <c r="Q17" s="139"/>
      <c r="R17" s="139"/>
      <c r="S17" s="139"/>
      <c r="T17" s="139"/>
      <c r="U17" s="139">
        <f t="shared" si="0"/>
        <v>0</v>
      </c>
      <c r="V17" s="139"/>
      <c r="W17" s="139"/>
      <c r="X17" s="139"/>
      <c r="Y17" s="139"/>
      <c r="Z17" s="139">
        <f t="shared" si="1"/>
        <v>0</v>
      </c>
      <c r="AA17" s="139"/>
      <c r="AB17" s="139"/>
      <c r="AC17" s="139"/>
      <c r="AD17" s="139"/>
      <c r="AE17" s="122"/>
      <c r="AF17" s="123"/>
    </row>
    <row r="18" spans="1:32" ht="19.5" customHeight="1">
      <c r="A18" s="52">
        <f>IF(N18&lt;=0,"",MONTH('거래명세서(입력)'!$C$17))</f>
      </c>
      <c r="B18" s="52">
        <f>IF(N18&lt;=0,"",DAY('거래명세서(입력)'!$C$17))</f>
      </c>
      <c r="C18" s="122">
        <f>'거래명세서(입력)'!C25</f>
        <v>0</v>
      </c>
      <c r="D18" s="122"/>
      <c r="E18" s="122"/>
      <c r="F18" s="122"/>
      <c r="G18" s="122"/>
      <c r="H18" s="122"/>
      <c r="I18" s="122">
        <f>'거래명세서(입력)'!F25</f>
        <v>0</v>
      </c>
      <c r="J18" s="122"/>
      <c r="K18" s="122"/>
      <c r="L18" s="122"/>
      <c r="M18" s="122"/>
      <c r="N18" s="138">
        <f>'거래명세서(입력)'!G25</f>
        <v>0</v>
      </c>
      <c r="O18" s="138"/>
      <c r="P18" s="139">
        <f>'거래명세서(입력)'!H25</f>
        <v>0</v>
      </c>
      <c r="Q18" s="139"/>
      <c r="R18" s="139"/>
      <c r="S18" s="139"/>
      <c r="T18" s="139"/>
      <c r="U18" s="139">
        <f t="shared" si="0"/>
        <v>0</v>
      </c>
      <c r="V18" s="139"/>
      <c r="W18" s="139"/>
      <c r="X18" s="139"/>
      <c r="Y18" s="139"/>
      <c r="Z18" s="139">
        <f t="shared" si="1"/>
        <v>0</v>
      </c>
      <c r="AA18" s="139"/>
      <c r="AB18" s="139"/>
      <c r="AC18" s="139"/>
      <c r="AD18" s="139"/>
      <c r="AE18" s="122"/>
      <c r="AF18" s="123"/>
    </row>
    <row r="19" spans="1:32" ht="19.5" customHeight="1">
      <c r="A19" s="52">
        <f>IF(N19&lt;=0,"",MONTH('거래명세서(입력)'!$C$17))</f>
      </c>
      <c r="B19" s="52">
        <f>IF(N19&lt;=0,"",DAY('거래명세서(입력)'!$C$17))</f>
      </c>
      <c r="C19" s="122">
        <f>'거래명세서(입력)'!C26</f>
        <v>0</v>
      </c>
      <c r="D19" s="122"/>
      <c r="E19" s="122"/>
      <c r="F19" s="122"/>
      <c r="G19" s="122"/>
      <c r="H19" s="122"/>
      <c r="I19" s="122">
        <f>'거래명세서(입력)'!F26</f>
        <v>0</v>
      </c>
      <c r="J19" s="122"/>
      <c r="K19" s="122"/>
      <c r="L19" s="122"/>
      <c r="M19" s="122"/>
      <c r="N19" s="138">
        <f>'거래명세서(입력)'!G26</f>
        <v>0</v>
      </c>
      <c r="O19" s="138"/>
      <c r="P19" s="139">
        <f>'거래명세서(입력)'!H26</f>
        <v>0</v>
      </c>
      <c r="Q19" s="139"/>
      <c r="R19" s="139"/>
      <c r="S19" s="139"/>
      <c r="T19" s="139"/>
      <c r="U19" s="139">
        <f t="shared" si="0"/>
        <v>0</v>
      </c>
      <c r="V19" s="139"/>
      <c r="W19" s="139"/>
      <c r="X19" s="139"/>
      <c r="Y19" s="139"/>
      <c r="Z19" s="139">
        <f t="shared" si="1"/>
        <v>0</v>
      </c>
      <c r="AA19" s="139"/>
      <c r="AB19" s="139"/>
      <c r="AC19" s="139"/>
      <c r="AD19" s="139"/>
      <c r="AE19" s="122"/>
      <c r="AF19" s="123"/>
    </row>
    <row r="20" spans="1:32" ht="19.5" customHeight="1">
      <c r="A20" s="52">
        <f>IF(N20&lt;=0,"",MONTH('거래명세서(입력)'!$C$17))</f>
      </c>
      <c r="B20" s="52">
        <f>IF(N20&lt;=0,"",DAY('거래명세서(입력)'!$C$17))</f>
      </c>
      <c r="C20" s="122">
        <f>'거래명세서(입력)'!C27</f>
        <v>0</v>
      </c>
      <c r="D20" s="122"/>
      <c r="E20" s="122"/>
      <c r="F20" s="122"/>
      <c r="G20" s="122"/>
      <c r="H20" s="122"/>
      <c r="I20" s="122">
        <f>'거래명세서(입력)'!F27</f>
        <v>0</v>
      </c>
      <c r="J20" s="122"/>
      <c r="K20" s="122"/>
      <c r="L20" s="122"/>
      <c r="M20" s="122"/>
      <c r="N20" s="138">
        <f>'거래명세서(입력)'!G27</f>
        <v>0</v>
      </c>
      <c r="O20" s="138"/>
      <c r="P20" s="139">
        <f>'거래명세서(입력)'!H27</f>
        <v>0</v>
      </c>
      <c r="Q20" s="139"/>
      <c r="R20" s="139"/>
      <c r="S20" s="139"/>
      <c r="T20" s="139"/>
      <c r="U20" s="139">
        <f t="shared" si="0"/>
        <v>0</v>
      </c>
      <c r="V20" s="139"/>
      <c r="W20" s="139"/>
      <c r="X20" s="139"/>
      <c r="Y20" s="139"/>
      <c r="Z20" s="139">
        <f t="shared" si="1"/>
        <v>0</v>
      </c>
      <c r="AA20" s="139"/>
      <c r="AB20" s="139"/>
      <c r="AC20" s="139"/>
      <c r="AD20" s="139"/>
      <c r="AE20" s="122"/>
      <c r="AF20" s="123"/>
    </row>
    <row r="21" spans="1:32" ht="19.5" customHeight="1">
      <c r="A21" s="52">
        <f>IF(N21&lt;=0,"",MONTH('거래명세서(입력)'!$C$17))</f>
      </c>
      <c r="B21" s="52">
        <f>IF(N21&lt;=0,"",DAY('거래명세서(입력)'!$C$17))</f>
      </c>
      <c r="C21" s="122">
        <f>'거래명세서(입력)'!C28</f>
        <v>0</v>
      </c>
      <c r="D21" s="122"/>
      <c r="E21" s="122"/>
      <c r="F21" s="122"/>
      <c r="G21" s="122"/>
      <c r="H21" s="122"/>
      <c r="I21" s="122">
        <f>'거래명세서(입력)'!F28</f>
        <v>0</v>
      </c>
      <c r="J21" s="122"/>
      <c r="K21" s="122"/>
      <c r="L21" s="122"/>
      <c r="M21" s="122"/>
      <c r="N21" s="138">
        <f>'거래명세서(입력)'!G28</f>
        <v>0</v>
      </c>
      <c r="O21" s="138"/>
      <c r="P21" s="139">
        <f>'거래명세서(입력)'!H28</f>
        <v>0</v>
      </c>
      <c r="Q21" s="139"/>
      <c r="R21" s="139"/>
      <c r="S21" s="139"/>
      <c r="T21" s="139"/>
      <c r="U21" s="139">
        <f t="shared" si="0"/>
        <v>0</v>
      </c>
      <c r="V21" s="139"/>
      <c r="W21" s="139"/>
      <c r="X21" s="139"/>
      <c r="Y21" s="139"/>
      <c r="Z21" s="139">
        <f t="shared" si="1"/>
        <v>0</v>
      </c>
      <c r="AA21" s="139"/>
      <c r="AB21" s="139"/>
      <c r="AC21" s="139"/>
      <c r="AD21" s="139"/>
      <c r="AE21" s="122"/>
      <c r="AF21" s="122"/>
    </row>
    <row r="22" spans="1:32" ht="19.5" customHeight="1">
      <c r="A22" s="52">
        <f>IF(N22&lt;=0,"",MONTH('거래명세서(입력)'!$C$17))</f>
      </c>
      <c r="B22" s="52">
        <f>IF(N22&lt;=0,"",DAY('거래명세서(입력)'!$C$17))</f>
      </c>
      <c r="C22" s="122">
        <f>'거래명세서(입력)'!C29</f>
        <v>0</v>
      </c>
      <c r="D22" s="122"/>
      <c r="E22" s="122"/>
      <c r="F22" s="122"/>
      <c r="G22" s="122"/>
      <c r="H22" s="122"/>
      <c r="I22" s="122">
        <f>'거래명세서(입력)'!F29</f>
        <v>0</v>
      </c>
      <c r="J22" s="122"/>
      <c r="K22" s="122"/>
      <c r="L22" s="122"/>
      <c r="M22" s="122"/>
      <c r="N22" s="138">
        <f>'거래명세서(입력)'!G29</f>
        <v>0</v>
      </c>
      <c r="O22" s="138"/>
      <c r="P22" s="139">
        <f>'거래명세서(입력)'!H29</f>
        <v>0</v>
      </c>
      <c r="Q22" s="139"/>
      <c r="R22" s="139"/>
      <c r="S22" s="139"/>
      <c r="T22" s="139"/>
      <c r="U22" s="139">
        <f t="shared" si="0"/>
        <v>0</v>
      </c>
      <c r="V22" s="139"/>
      <c r="W22" s="139"/>
      <c r="X22" s="139"/>
      <c r="Y22" s="139"/>
      <c r="Z22" s="139">
        <f t="shared" si="1"/>
        <v>0</v>
      </c>
      <c r="AA22" s="139"/>
      <c r="AB22" s="139"/>
      <c r="AC22" s="139"/>
      <c r="AD22" s="139"/>
      <c r="AE22" s="122"/>
      <c r="AF22" s="123"/>
    </row>
    <row r="23" spans="1:32" ht="19.5" customHeight="1">
      <c r="A23" s="52">
        <f>IF(N23&lt;=0,"",MONTH('거래명세서(입력)'!$C$17))</f>
      </c>
      <c r="B23" s="52">
        <f>IF(N23&lt;=0,"",DAY('거래명세서(입력)'!$C$17))</f>
      </c>
      <c r="C23" s="122">
        <f>'거래명세서(입력)'!C30</f>
        <v>0</v>
      </c>
      <c r="D23" s="122"/>
      <c r="E23" s="122"/>
      <c r="F23" s="122"/>
      <c r="G23" s="122"/>
      <c r="H23" s="122"/>
      <c r="I23" s="122">
        <f>'거래명세서(입력)'!F30</f>
        <v>0</v>
      </c>
      <c r="J23" s="122"/>
      <c r="K23" s="122"/>
      <c r="L23" s="122"/>
      <c r="M23" s="122"/>
      <c r="N23" s="138">
        <f>'거래명세서(입력)'!G30</f>
        <v>0</v>
      </c>
      <c r="O23" s="138"/>
      <c r="P23" s="139">
        <f>'거래명세서(입력)'!H30</f>
        <v>0</v>
      </c>
      <c r="Q23" s="139"/>
      <c r="R23" s="139"/>
      <c r="S23" s="139"/>
      <c r="T23" s="139"/>
      <c r="U23" s="139">
        <f t="shared" si="0"/>
        <v>0</v>
      </c>
      <c r="V23" s="139"/>
      <c r="W23" s="139"/>
      <c r="X23" s="139"/>
      <c r="Y23" s="139"/>
      <c r="Z23" s="139">
        <f t="shared" si="1"/>
        <v>0</v>
      </c>
      <c r="AA23" s="139"/>
      <c r="AB23" s="139"/>
      <c r="AC23" s="139"/>
      <c r="AD23" s="139"/>
      <c r="AE23" s="122"/>
      <c r="AF23" s="123"/>
    </row>
    <row r="24" spans="1:32" ht="19.5" customHeight="1">
      <c r="A24" s="52">
        <f>IF(N24&lt;=0,"",MONTH('거래명세서(입력)'!$C$17))</f>
      </c>
      <c r="B24" s="52">
        <f>IF(N24&lt;=0,"",DAY('거래명세서(입력)'!$C$17))</f>
      </c>
      <c r="C24" s="122">
        <f>'거래명세서(입력)'!C31</f>
        <v>0</v>
      </c>
      <c r="D24" s="122"/>
      <c r="E24" s="122"/>
      <c r="F24" s="122"/>
      <c r="G24" s="122"/>
      <c r="H24" s="122"/>
      <c r="I24" s="122">
        <f>'거래명세서(입력)'!F31</f>
        <v>0</v>
      </c>
      <c r="J24" s="122"/>
      <c r="K24" s="122"/>
      <c r="L24" s="122"/>
      <c r="M24" s="122"/>
      <c r="N24" s="138">
        <f>'거래명세서(입력)'!G31</f>
        <v>0</v>
      </c>
      <c r="O24" s="138"/>
      <c r="P24" s="139">
        <f>'거래명세서(입력)'!H31</f>
        <v>0</v>
      </c>
      <c r="Q24" s="139"/>
      <c r="R24" s="139"/>
      <c r="S24" s="139"/>
      <c r="T24" s="139"/>
      <c r="U24" s="139">
        <f t="shared" si="0"/>
        <v>0</v>
      </c>
      <c r="V24" s="139"/>
      <c r="W24" s="139"/>
      <c r="X24" s="139"/>
      <c r="Y24" s="139"/>
      <c r="Z24" s="139">
        <f t="shared" si="1"/>
        <v>0</v>
      </c>
      <c r="AA24" s="139"/>
      <c r="AB24" s="139"/>
      <c r="AC24" s="139"/>
      <c r="AD24" s="139"/>
      <c r="AE24" s="122"/>
      <c r="AF24" s="123"/>
    </row>
    <row r="25" spans="1:32" ht="19.5" customHeight="1">
      <c r="A25" s="52">
        <f>IF(N25&lt;=0,"",MONTH('거래명세서(입력)'!$C$17))</f>
      </c>
      <c r="B25" s="52">
        <f>IF(N25&lt;=0,"",DAY('거래명세서(입력)'!$C$17))</f>
      </c>
      <c r="C25" s="122">
        <f>'거래명세서(입력)'!C32</f>
        <v>0</v>
      </c>
      <c r="D25" s="122"/>
      <c r="E25" s="122"/>
      <c r="F25" s="122"/>
      <c r="G25" s="122"/>
      <c r="H25" s="122"/>
      <c r="I25" s="122">
        <f>'거래명세서(입력)'!F32</f>
        <v>0</v>
      </c>
      <c r="J25" s="122"/>
      <c r="K25" s="122"/>
      <c r="L25" s="122"/>
      <c r="M25" s="122"/>
      <c r="N25" s="138">
        <f>'거래명세서(입력)'!G32</f>
        <v>0</v>
      </c>
      <c r="O25" s="138"/>
      <c r="P25" s="139">
        <f>'거래명세서(입력)'!H32</f>
        <v>0</v>
      </c>
      <c r="Q25" s="139"/>
      <c r="R25" s="139"/>
      <c r="S25" s="139"/>
      <c r="T25" s="139"/>
      <c r="U25" s="139">
        <f t="shared" si="0"/>
        <v>0</v>
      </c>
      <c r="V25" s="139"/>
      <c r="W25" s="139"/>
      <c r="X25" s="139"/>
      <c r="Y25" s="139"/>
      <c r="Z25" s="139">
        <f t="shared" si="1"/>
        <v>0</v>
      </c>
      <c r="AA25" s="139"/>
      <c r="AB25" s="139"/>
      <c r="AC25" s="139"/>
      <c r="AD25" s="139"/>
      <c r="AE25" s="122"/>
      <c r="AF25" s="123"/>
    </row>
    <row r="26" spans="1:32" ht="19.5" customHeight="1">
      <c r="A26" s="52">
        <f>IF(N26&lt;=0,"",MONTH('거래명세서(입력)'!$C$17))</f>
      </c>
      <c r="B26" s="52">
        <f>IF(N26&lt;=0,"",DAY('거래명세서(입력)'!$C$17))</f>
      </c>
      <c r="C26" s="122">
        <f>'거래명세서(입력)'!C33</f>
        <v>0</v>
      </c>
      <c r="D26" s="122"/>
      <c r="E26" s="122"/>
      <c r="F26" s="122"/>
      <c r="G26" s="122"/>
      <c r="H26" s="122"/>
      <c r="I26" s="122">
        <f>'거래명세서(입력)'!F33</f>
        <v>0</v>
      </c>
      <c r="J26" s="122"/>
      <c r="K26" s="122"/>
      <c r="L26" s="122"/>
      <c r="M26" s="122"/>
      <c r="N26" s="138">
        <f>'거래명세서(입력)'!G33</f>
        <v>0</v>
      </c>
      <c r="O26" s="138"/>
      <c r="P26" s="139">
        <f>'거래명세서(입력)'!H33</f>
        <v>0</v>
      </c>
      <c r="Q26" s="139"/>
      <c r="R26" s="139"/>
      <c r="S26" s="139"/>
      <c r="T26" s="139"/>
      <c r="U26" s="139">
        <f t="shared" si="0"/>
        <v>0</v>
      </c>
      <c r="V26" s="139"/>
      <c r="W26" s="139"/>
      <c r="X26" s="139"/>
      <c r="Y26" s="139"/>
      <c r="Z26" s="139">
        <f t="shared" si="1"/>
        <v>0</v>
      </c>
      <c r="AA26" s="139"/>
      <c r="AB26" s="139"/>
      <c r="AC26" s="139"/>
      <c r="AD26" s="139"/>
      <c r="AE26" s="122"/>
      <c r="AF26" s="123"/>
    </row>
    <row r="27" spans="1:32" ht="19.5" customHeight="1">
      <c r="A27" s="52">
        <f>IF(N27&lt;=0,"",MONTH('거래명세서(입력)'!$C$17))</f>
      </c>
      <c r="B27" s="52">
        <f>IF(N27&lt;=0,"",DAY('거래명세서(입력)'!$C$17))</f>
      </c>
      <c r="C27" s="122">
        <f>'거래명세서(입력)'!C34</f>
        <v>0</v>
      </c>
      <c r="D27" s="122"/>
      <c r="E27" s="122"/>
      <c r="F27" s="122"/>
      <c r="G27" s="122"/>
      <c r="H27" s="122"/>
      <c r="I27" s="122">
        <f>'거래명세서(입력)'!F34</f>
        <v>0</v>
      </c>
      <c r="J27" s="122"/>
      <c r="K27" s="122"/>
      <c r="L27" s="122"/>
      <c r="M27" s="122"/>
      <c r="N27" s="138">
        <f>'거래명세서(입력)'!G34</f>
        <v>0</v>
      </c>
      <c r="O27" s="138"/>
      <c r="P27" s="139">
        <f>'거래명세서(입력)'!H34</f>
        <v>0</v>
      </c>
      <c r="Q27" s="139"/>
      <c r="R27" s="139"/>
      <c r="S27" s="139"/>
      <c r="T27" s="139"/>
      <c r="U27" s="139">
        <f t="shared" si="0"/>
        <v>0</v>
      </c>
      <c r="V27" s="139"/>
      <c r="W27" s="139"/>
      <c r="X27" s="139"/>
      <c r="Y27" s="139"/>
      <c r="Z27" s="139">
        <f t="shared" si="1"/>
        <v>0</v>
      </c>
      <c r="AA27" s="139"/>
      <c r="AB27" s="139"/>
      <c r="AC27" s="139"/>
      <c r="AD27" s="139"/>
      <c r="AE27" s="122"/>
      <c r="AF27" s="123"/>
    </row>
    <row r="28" spans="1:32" ht="19.5" customHeight="1">
      <c r="A28" s="52">
        <f>IF(N28&lt;=0,"",MONTH('거래명세서(입력)'!$C$17))</f>
      </c>
      <c r="B28" s="52">
        <f>IF(N28&lt;=0,"",DAY('거래명세서(입력)'!$C$17))</f>
      </c>
      <c r="C28" s="122">
        <f>'거래명세서(입력)'!C35</f>
        <v>0</v>
      </c>
      <c r="D28" s="122"/>
      <c r="E28" s="122"/>
      <c r="F28" s="122"/>
      <c r="G28" s="122"/>
      <c r="H28" s="122"/>
      <c r="I28" s="122">
        <f>'거래명세서(입력)'!F35</f>
        <v>0</v>
      </c>
      <c r="J28" s="122"/>
      <c r="K28" s="122"/>
      <c r="L28" s="122"/>
      <c r="M28" s="122"/>
      <c r="N28" s="138">
        <f>'거래명세서(입력)'!G35</f>
        <v>0</v>
      </c>
      <c r="O28" s="138"/>
      <c r="P28" s="139">
        <f>'거래명세서(입력)'!H35</f>
        <v>0</v>
      </c>
      <c r="Q28" s="139"/>
      <c r="R28" s="139"/>
      <c r="S28" s="139"/>
      <c r="T28" s="139"/>
      <c r="U28" s="139">
        <f t="shared" si="0"/>
        <v>0</v>
      </c>
      <c r="V28" s="139"/>
      <c r="W28" s="139"/>
      <c r="X28" s="139"/>
      <c r="Y28" s="139"/>
      <c r="Z28" s="139">
        <f t="shared" si="1"/>
        <v>0</v>
      </c>
      <c r="AA28" s="139"/>
      <c r="AB28" s="139"/>
      <c r="AC28" s="139"/>
      <c r="AD28" s="139"/>
      <c r="AE28" s="122"/>
      <c r="AF28" s="122"/>
    </row>
    <row r="29" spans="1:32" ht="19.5" customHeight="1">
      <c r="A29" s="52">
        <f>IF(N29&lt;=0,"",MONTH('거래명세서(입력)'!$C$17))</f>
      </c>
      <c r="B29" s="52">
        <f>IF(N29&lt;=0,"",DAY('거래명세서(입력)'!$C$17))</f>
      </c>
      <c r="C29" s="122">
        <f>'거래명세서(입력)'!C36</f>
        <v>0</v>
      </c>
      <c r="D29" s="122"/>
      <c r="E29" s="122"/>
      <c r="F29" s="122"/>
      <c r="G29" s="122"/>
      <c r="H29" s="122"/>
      <c r="I29" s="122">
        <f>'거래명세서(입력)'!F36</f>
        <v>0</v>
      </c>
      <c r="J29" s="122"/>
      <c r="K29" s="122"/>
      <c r="L29" s="122"/>
      <c r="M29" s="122"/>
      <c r="N29" s="138">
        <f>'거래명세서(입력)'!G36</f>
        <v>0</v>
      </c>
      <c r="O29" s="138"/>
      <c r="P29" s="139">
        <f>'거래명세서(입력)'!H36</f>
        <v>0</v>
      </c>
      <c r="Q29" s="139"/>
      <c r="R29" s="139"/>
      <c r="S29" s="139"/>
      <c r="T29" s="139"/>
      <c r="U29" s="139">
        <f t="shared" si="0"/>
        <v>0</v>
      </c>
      <c r="V29" s="139"/>
      <c r="W29" s="139"/>
      <c r="X29" s="139"/>
      <c r="Y29" s="139"/>
      <c r="Z29" s="139">
        <f t="shared" si="1"/>
        <v>0</v>
      </c>
      <c r="AA29" s="139"/>
      <c r="AB29" s="139"/>
      <c r="AC29" s="139"/>
      <c r="AD29" s="139"/>
      <c r="AE29" s="122"/>
      <c r="AF29" s="123"/>
    </row>
    <row r="30" spans="1:32" ht="19.5" customHeight="1">
      <c r="A30" s="52">
        <f>IF(N30&lt;=0,"",MONTH('거래명세서(입력)'!$C$17))</f>
      </c>
      <c r="B30" s="52">
        <f>IF(N30&lt;=0,"",DAY('거래명세서(입력)'!$C$17))</f>
      </c>
      <c r="C30" s="122">
        <f>'거래명세서(입력)'!C37</f>
        <v>0</v>
      </c>
      <c r="D30" s="122"/>
      <c r="E30" s="122"/>
      <c r="F30" s="122"/>
      <c r="G30" s="122"/>
      <c r="H30" s="122"/>
      <c r="I30" s="122">
        <f>'거래명세서(입력)'!F37</f>
        <v>0</v>
      </c>
      <c r="J30" s="122"/>
      <c r="K30" s="122"/>
      <c r="L30" s="122"/>
      <c r="M30" s="122"/>
      <c r="N30" s="138">
        <f>'거래명세서(입력)'!G37</f>
        <v>0</v>
      </c>
      <c r="O30" s="138"/>
      <c r="P30" s="139">
        <f>'거래명세서(입력)'!H37</f>
        <v>0</v>
      </c>
      <c r="Q30" s="139"/>
      <c r="R30" s="139"/>
      <c r="S30" s="139"/>
      <c r="T30" s="139"/>
      <c r="U30" s="139">
        <f t="shared" si="0"/>
        <v>0</v>
      </c>
      <c r="V30" s="139"/>
      <c r="W30" s="139"/>
      <c r="X30" s="139"/>
      <c r="Y30" s="139"/>
      <c r="Z30" s="139">
        <f t="shared" si="1"/>
        <v>0</v>
      </c>
      <c r="AA30" s="139"/>
      <c r="AB30" s="139"/>
      <c r="AC30" s="139"/>
      <c r="AD30" s="139"/>
      <c r="AE30" s="122"/>
      <c r="AF30" s="123"/>
    </row>
    <row r="31" spans="1:32" ht="19.5" customHeight="1">
      <c r="A31" s="52">
        <f>IF(N31&lt;=0,"",MONTH('거래명세서(입력)'!$C$17))</f>
      </c>
      <c r="B31" s="52">
        <f>IF(N31&lt;=0,"",DAY('거래명세서(입력)'!$C$17))</f>
      </c>
      <c r="C31" s="122">
        <f>'거래명세서(입력)'!C40</f>
        <v>0</v>
      </c>
      <c r="D31" s="122"/>
      <c r="E31" s="122"/>
      <c r="F31" s="122"/>
      <c r="G31" s="122"/>
      <c r="H31" s="122"/>
      <c r="I31" s="122">
        <f>'거래명세서(입력)'!F40</f>
        <v>0</v>
      </c>
      <c r="J31" s="122"/>
      <c r="K31" s="122"/>
      <c r="L31" s="122"/>
      <c r="M31" s="122"/>
      <c r="N31" s="138">
        <f>'거래명세서(입력)'!G40</f>
        <v>0</v>
      </c>
      <c r="O31" s="138"/>
      <c r="P31" s="139">
        <f>'거래명세서(입력)'!H40</f>
        <v>0</v>
      </c>
      <c r="Q31" s="139"/>
      <c r="R31" s="139"/>
      <c r="S31" s="139"/>
      <c r="T31" s="139"/>
      <c r="U31" s="139">
        <f t="shared" si="0"/>
        <v>0</v>
      </c>
      <c r="V31" s="139"/>
      <c r="W31" s="139"/>
      <c r="X31" s="139"/>
      <c r="Y31" s="139"/>
      <c r="Z31" s="139">
        <f t="shared" si="1"/>
        <v>0</v>
      </c>
      <c r="AA31" s="139"/>
      <c r="AB31" s="139"/>
      <c r="AC31" s="139"/>
      <c r="AD31" s="139"/>
      <c r="AE31" s="122"/>
      <c r="AF31" s="123"/>
    </row>
    <row r="32" spans="1:32" ht="19.5" customHeight="1">
      <c r="A32" s="154" t="s">
        <v>87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</row>
    <row r="33" spans="1:32" ht="24.75" customHeight="1">
      <c r="A33" s="173" t="s">
        <v>83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5"/>
      <c r="U33" s="169">
        <f>SUM(U12:Y32)</f>
        <v>827000</v>
      </c>
      <c r="V33" s="170"/>
      <c r="W33" s="170"/>
      <c r="X33" s="170"/>
      <c r="Y33" s="171"/>
      <c r="Z33" s="172">
        <f>SUM(Z12:AD32)</f>
        <v>82700</v>
      </c>
      <c r="AA33" s="172"/>
      <c r="AB33" s="172"/>
      <c r="AC33" s="172"/>
      <c r="AD33" s="172"/>
      <c r="AE33" s="130"/>
      <c r="AF33" s="131"/>
    </row>
    <row r="34" spans="1:32" ht="15" customHeight="1">
      <c r="A34" s="155" t="s">
        <v>41</v>
      </c>
      <c r="B34" s="140"/>
      <c r="C34" s="157">
        <f>U33</f>
        <v>827000</v>
      </c>
      <c r="D34" s="158"/>
      <c r="E34" s="158"/>
      <c r="F34" s="158"/>
      <c r="G34" s="159"/>
      <c r="H34" s="140" t="s">
        <v>42</v>
      </c>
      <c r="I34" s="140"/>
      <c r="J34" s="163">
        <f>Z33</f>
        <v>82700</v>
      </c>
      <c r="K34" s="164"/>
      <c r="L34" s="164"/>
      <c r="M34" s="165"/>
      <c r="N34" s="140" t="s">
        <v>43</v>
      </c>
      <c r="O34" s="140"/>
      <c r="P34" s="142">
        <f>SUM(C34,J34)</f>
        <v>909700</v>
      </c>
      <c r="Q34" s="143"/>
      <c r="R34" s="143"/>
      <c r="S34" s="144"/>
      <c r="T34" s="148" t="s">
        <v>44</v>
      </c>
      <c r="U34" s="148"/>
      <c r="V34" s="150">
        <f>'거래명세서(입력)'!H13</f>
        <v>0</v>
      </c>
      <c r="W34" s="151"/>
      <c r="X34" s="151"/>
      <c r="Y34" s="151"/>
      <c r="Z34" s="132" t="s">
        <v>22</v>
      </c>
      <c r="AA34" s="133"/>
      <c r="AB34" s="124">
        <f>'거래명세서(입력)'!H12</f>
        <v>0</v>
      </c>
      <c r="AC34" s="125"/>
      <c r="AD34" s="125"/>
      <c r="AE34" s="125"/>
      <c r="AF34" s="126"/>
    </row>
    <row r="35" spans="1:32" ht="15.75" customHeight="1">
      <c r="A35" s="156"/>
      <c r="B35" s="141"/>
      <c r="C35" s="160"/>
      <c r="D35" s="161"/>
      <c r="E35" s="161"/>
      <c r="F35" s="161"/>
      <c r="G35" s="162"/>
      <c r="H35" s="141"/>
      <c r="I35" s="141"/>
      <c r="J35" s="166"/>
      <c r="K35" s="167"/>
      <c r="L35" s="167"/>
      <c r="M35" s="168"/>
      <c r="N35" s="141"/>
      <c r="O35" s="141"/>
      <c r="P35" s="145"/>
      <c r="Q35" s="146"/>
      <c r="R35" s="146"/>
      <c r="S35" s="147"/>
      <c r="T35" s="149"/>
      <c r="U35" s="149"/>
      <c r="V35" s="152"/>
      <c r="W35" s="153"/>
      <c r="X35" s="153"/>
      <c r="Y35" s="153"/>
      <c r="Z35" s="134"/>
      <c r="AA35" s="135"/>
      <c r="AB35" s="127"/>
      <c r="AC35" s="128"/>
      <c r="AD35" s="128"/>
      <c r="AE35" s="128"/>
      <c r="AF35" s="129"/>
    </row>
    <row r="36" ht="13.5" customHeight="1">
      <c r="AF36" s="49"/>
    </row>
    <row r="37" spans="1:32" ht="13.5" customHeight="1">
      <c r="A37" s="136" t="s">
        <v>95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</sheetData>
  <sheetProtection/>
  <mergeCells count="198">
    <mergeCell ref="A3:A10"/>
    <mergeCell ref="B3:D4"/>
    <mergeCell ref="U7:AF8"/>
    <mergeCell ref="R8:T8"/>
    <mergeCell ref="AA2:AF2"/>
    <mergeCell ref="R9:T10"/>
    <mergeCell ref="U9:Z10"/>
    <mergeCell ref="AA9:AA10"/>
    <mergeCell ref="AB5:AB6"/>
    <mergeCell ref="AC5:AF6"/>
    <mergeCell ref="W3:W4"/>
    <mergeCell ref="X3:X4"/>
    <mergeCell ref="Y3:Y4"/>
    <mergeCell ref="Z3:Z4"/>
    <mergeCell ref="AA3:AA4"/>
    <mergeCell ref="AB3:AB4"/>
    <mergeCell ref="Z11:AD11"/>
    <mergeCell ref="AE11:AF11"/>
    <mergeCell ref="Q3:Q10"/>
    <mergeCell ref="R3:T4"/>
    <mergeCell ref="AC3:AC4"/>
    <mergeCell ref="AD3:AD4"/>
    <mergeCell ref="AE3:AE4"/>
    <mergeCell ref="AF3:AF4"/>
    <mergeCell ref="V3:V4"/>
    <mergeCell ref="R7:T7"/>
    <mergeCell ref="N12:O12"/>
    <mergeCell ref="P12:T12"/>
    <mergeCell ref="U12:Y12"/>
    <mergeCell ref="Z12:AD12"/>
    <mergeCell ref="AB9:AF10"/>
    <mergeCell ref="C11:H11"/>
    <mergeCell ref="I11:M11"/>
    <mergeCell ref="N11:O11"/>
    <mergeCell ref="P11:T11"/>
    <mergeCell ref="U11:Y11"/>
    <mergeCell ref="AE12:AF12"/>
    <mergeCell ref="C13:H13"/>
    <mergeCell ref="I13:M13"/>
    <mergeCell ref="N13:O13"/>
    <mergeCell ref="P13:T13"/>
    <mergeCell ref="U13:Y13"/>
    <mergeCell ref="Z13:AD13"/>
    <mergeCell ref="AE13:AF13"/>
    <mergeCell ref="C12:H12"/>
    <mergeCell ref="I12:M12"/>
    <mergeCell ref="Z15:AD15"/>
    <mergeCell ref="AE15:AF15"/>
    <mergeCell ref="C14:H14"/>
    <mergeCell ref="I14:M14"/>
    <mergeCell ref="N14:O14"/>
    <mergeCell ref="P14:T14"/>
    <mergeCell ref="U14:Y14"/>
    <mergeCell ref="Z14:AD14"/>
    <mergeCell ref="N16:O16"/>
    <mergeCell ref="P16:T16"/>
    <mergeCell ref="U16:Y16"/>
    <mergeCell ref="Z16:AD16"/>
    <mergeCell ref="AE14:AF14"/>
    <mergeCell ref="C15:H15"/>
    <mergeCell ref="I15:M15"/>
    <mergeCell ref="N15:O15"/>
    <mergeCell ref="P15:T15"/>
    <mergeCell ref="U15:Y15"/>
    <mergeCell ref="AE16:AF16"/>
    <mergeCell ref="C17:H17"/>
    <mergeCell ref="I17:M17"/>
    <mergeCell ref="N17:O17"/>
    <mergeCell ref="P17:T17"/>
    <mergeCell ref="U17:Y17"/>
    <mergeCell ref="Z17:AD17"/>
    <mergeCell ref="AE17:AF17"/>
    <mergeCell ref="C16:H16"/>
    <mergeCell ref="I16:M16"/>
    <mergeCell ref="Z19:AD19"/>
    <mergeCell ref="AE19:AF19"/>
    <mergeCell ref="C18:H18"/>
    <mergeCell ref="I18:M18"/>
    <mergeCell ref="N18:O18"/>
    <mergeCell ref="P18:T18"/>
    <mergeCell ref="U18:Y18"/>
    <mergeCell ref="Z18:AD18"/>
    <mergeCell ref="N20:O20"/>
    <mergeCell ref="P20:T20"/>
    <mergeCell ref="U20:Y20"/>
    <mergeCell ref="Z20:AD20"/>
    <mergeCell ref="AE18:AF18"/>
    <mergeCell ref="C19:H19"/>
    <mergeCell ref="I19:M19"/>
    <mergeCell ref="N19:O19"/>
    <mergeCell ref="P19:T19"/>
    <mergeCell ref="U19:Y19"/>
    <mergeCell ref="AE20:AF20"/>
    <mergeCell ref="C21:H21"/>
    <mergeCell ref="I21:M21"/>
    <mergeCell ref="N21:O21"/>
    <mergeCell ref="P21:T21"/>
    <mergeCell ref="U21:Y21"/>
    <mergeCell ref="Z21:AD21"/>
    <mergeCell ref="AE21:AF21"/>
    <mergeCell ref="C20:H20"/>
    <mergeCell ref="I20:M20"/>
    <mergeCell ref="Z23:AD23"/>
    <mergeCell ref="AE23:AF23"/>
    <mergeCell ref="C22:H22"/>
    <mergeCell ref="I22:M22"/>
    <mergeCell ref="N22:O22"/>
    <mergeCell ref="P22:T22"/>
    <mergeCell ref="U22:Y22"/>
    <mergeCell ref="Z22:AD22"/>
    <mergeCell ref="N24:O24"/>
    <mergeCell ref="P24:T24"/>
    <mergeCell ref="U24:Y24"/>
    <mergeCell ref="Z24:AD24"/>
    <mergeCell ref="AE22:AF22"/>
    <mergeCell ref="C23:H23"/>
    <mergeCell ref="I23:M23"/>
    <mergeCell ref="N23:O23"/>
    <mergeCell ref="P23:T23"/>
    <mergeCell ref="U23:Y23"/>
    <mergeCell ref="AE24:AF24"/>
    <mergeCell ref="C25:H25"/>
    <mergeCell ref="I25:M25"/>
    <mergeCell ref="N25:O25"/>
    <mergeCell ref="P25:T25"/>
    <mergeCell ref="U25:Y25"/>
    <mergeCell ref="Z25:AD25"/>
    <mergeCell ref="AE25:AF25"/>
    <mergeCell ref="C24:H24"/>
    <mergeCell ref="I24:M24"/>
    <mergeCell ref="Z27:AD27"/>
    <mergeCell ref="AE27:AF27"/>
    <mergeCell ref="C26:H26"/>
    <mergeCell ref="I26:M26"/>
    <mergeCell ref="N26:O26"/>
    <mergeCell ref="P26:T26"/>
    <mergeCell ref="U26:Y26"/>
    <mergeCell ref="Z26:AD26"/>
    <mergeCell ref="N28:O28"/>
    <mergeCell ref="P28:T28"/>
    <mergeCell ref="U28:Y28"/>
    <mergeCell ref="Z28:AD28"/>
    <mergeCell ref="AE26:AF26"/>
    <mergeCell ref="C27:H27"/>
    <mergeCell ref="I27:M27"/>
    <mergeCell ref="N27:O27"/>
    <mergeCell ref="P27:T27"/>
    <mergeCell ref="U27:Y27"/>
    <mergeCell ref="AE28:AF28"/>
    <mergeCell ref="C29:H29"/>
    <mergeCell ref="I29:M29"/>
    <mergeCell ref="N29:O29"/>
    <mergeCell ref="P29:T29"/>
    <mergeCell ref="U29:Y29"/>
    <mergeCell ref="Z29:AD29"/>
    <mergeCell ref="AE29:AF29"/>
    <mergeCell ref="C28:H28"/>
    <mergeCell ref="I28:M28"/>
    <mergeCell ref="A34:B35"/>
    <mergeCell ref="C34:G35"/>
    <mergeCell ref="H34:I35"/>
    <mergeCell ref="J34:M35"/>
    <mergeCell ref="AE31:AF31"/>
    <mergeCell ref="U33:Y33"/>
    <mergeCell ref="Z33:AD33"/>
    <mergeCell ref="A33:T33"/>
    <mergeCell ref="C31:H31"/>
    <mergeCell ref="I31:M31"/>
    <mergeCell ref="Z30:AD30"/>
    <mergeCell ref="N34:O35"/>
    <mergeCell ref="P34:S35"/>
    <mergeCell ref="T34:U35"/>
    <mergeCell ref="V34:Y35"/>
    <mergeCell ref="P31:T31"/>
    <mergeCell ref="Z31:AD31"/>
    <mergeCell ref="U31:Y31"/>
    <mergeCell ref="N31:O31"/>
    <mergeCell ref="A32:AF32"/>
    <mergeCell ref="AE30:AF30"/>
    <mergeCell ref="AB34:AF35"/>
    <mergeCell ref="AE33:AF33"/>
    <mergeCell ref="Z34:AA35"/>
    <mergeCell ref="A37:AF37"/>
    <mergeCell ref="C30:H30"/>
    <mergeCell ref="I30:M30"/>
    <mergeCell ref="N30:O30"/>
    <mergeCell ref="P30:T30"/>
    <mergeCell ref="U30:Y30"/>
    <mergeCell ref="B7:P10"/>
    <mergeCell ref="A1:Z2"/>
    <mergeCell ref="B5:D6"/>
    <mergeCell ref="O5:P6"/>
    <mergeCell ref="E5:N6"/>
    <mergeCell ref="E3:P4"/>
    <mergeCell ref="R5:T5"/>
    <mergeCell ref="U5:AA6"/>
    <mergeCell ref="U3:U4"/>
    <mergeCell ref="R6:T6"/>
  </mergeCells>
  <printOptions horizontalCentered="1" verticalCentered="1"/>
  <pageMargins left="0.5905511811023623" right="0.7480314960629921" top="0.984251968503937" bottom="0.74803149606299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2020-09-02T02:17:47Z</cp:lastPrinted>
  <dcterms:created xsi:type="dcterms:W3CDTF">2001-11-20T14:28:03Z</dcterms:created>
  <dcterms:modified xsi:type="dcterms:W3CDTF">2020-09-02T02:18:16Z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TC101202961042</vt:lpwstr>
  </property>
</Properties>
</file>