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동진\제안서 및 견적서\벤더\비즈폼\2021\1월\"/>
    </mc:Choice>
  </mc:AlternateContent>
  <xr:revisionPtr revIDLastSave="0" documentId="13_ncr:1_{8355E55A-957F-4CDA-ADEA-4A1E76F6A18B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견적서" sheetId="4" r:id="rId1"/>
  </sheets>
  <calcPr calcId="191029"/>
</workbook>
</file>

<file path=xl/calcChain.xml><?xml version="1.0" encoding="utf-8"?>
<calcChain xmlns="http://schemas.openxmlformats.org/spreadsheetml/2006/main">
  <c r="F14" i="4" l="1"/>
  <c r="G14" i="4" s="1"/>
  <c r="H14" i="4" s="1"/>
  <c r="H28" i="4" s="1"/>
  <c r="B10" i="4" l="1"/>
</calcChain>
</file>

<file path=xl/sharedStrings.xml><?xml version="1.0" encoding="utf-8"?>
<sst xmlns="http://schemas.openxmlformats.org/spreadsheetml/2006/main" count="42" uniqueCount="42">
  <si>
    <t xml:space="preserve">   수     신 : </t>
    <phoneticPr fontId="3" type="noConversion"/>
  </si>
  <si>
    <t>등록번호</t>
    <phoneticPr fontId="3" type="noConversion"/>
  </si>
  <si>
    <t>206-81-92126</t>
    <phoneticPr fontId="3" type="noConversion"/>
  </si>
  <si>
    <t xml:space="preserve">   참     조 : </t>
    <phoneticPr fontId="3" type="noConversion"/>
  </si>
  <si>
    <t>상    호</t>
    <phoneticPr fontId="3" type="noConversion"/>
  </si>
  <si>
    <t>㈜지비컴퍼니</t>
    <phoneticPr fontId="3" type="noConversion"/>
  </si>
  <si>
    <t>대표자</t>
    <phoneticPr fontId="3" type="noConversion"/>
  </si>
  <si>
    <t>김흥남</t>
    <phoneticPr fontId="3" type="noConversion"/>
  </si>
  <si>
    <t>주    소</t>
    <phoneticPr fontId="3" type="noConversion"/>
  </si>
  <si>
    <t xml:space="preserve">   금     액 : </t>
    <phoneticPr fontId="3" type="noConversion"/>
  </si>
  <si>
    <t>업    태</t>
    <phoneticPr fontId="3" type="noConversion"/>
  </si>
  <si>
    <t>도ㆍ소매</t>
    <phoneticPr fontId="3" type="noConversion"/>
  </si>
  <si>
    <t xml:space="preserve">   종  목   </t>
    <phoneticPr fontId="3" type="noConversion"/>
  </si>
  <si>
    <t>골프용품</t>
    <phoneticPr fontId="3" type="noConversion"/>
  </si>
  <si>
    <t>( 단위 : 원 )</t>
    <phoneticPr fontId="3" type="noConversion"/>
  </si>
  <si>
    <t>브랜드</t>
    <phoneticPr fontId="3" type="noConversion"/>
  </si>
  <si>
    <t>구   성</t>
    <phoneticPr fontId="3" type="noConversion"/>
  </si>
  <si>
    <t>규 격</t>
    <phoneticPr fontId="3" type="noConversion"/>
  </si>
  <si>
    <t>수 량</t>
    <phoneticPr fontId="3" type="noConversion"/>
  </si>
  <si>
    <t>단 가</t>
    <phoneticPr fontId="3" type="noConversion"/>
  </si>
  <si>
    <t>공급가액</t>
    <phoneticPr fontId="3" type="noConversion"/>
  </si>
  <si>
    <t>부가세</t>
    <phoneticPr fontId="3" type="noConversion"/>
  </si>
  <si>
    <t>합 계</t>
    <phoneticPr fontId="3" type="noConversion"/>
  </si>
  <si>
    <t>납품일자</t>
    <phoneticPr fontId="3" type="noConversion"/>
  </si>
  <si>
    <t xml:space="preserve">특이사항  </t>
    <phoneticPr fontId="3" type="noConversion"/>
  </si>
  <si>
    <t xml:space="preserve"> ㈜지비컴퍼니는 골프 브랜드의 골프공 및 골프용품의 전국 총판 및 특판 대리점 코드를 가지고 있는 정식 업체로서 본사 정품만을 사용합니다.</t>
    <phoneticPr fontId="3" type="noConversion"/>
  </si>
  <si>
    <t>결     제</t>
    <phoneticPr fontId="3" type="noConversion"/>
  </si>
  <si>
    <t>총   계</t>
    <phoneticPr fontId="3" type="noConversion"/>
  </si>
  <si>
    <t>-</t>
    <phoneticPr fontId="3" type="noConversion"/>
  </si>
  <si>
    <t xml:space="preserve">   일     자 : </t>
    <phoneticPr fontId="3" type="noConversion"/>
  </si>
  <si>
    <t>※ 위 견적사항은 발행일로부터~7일동안 유효합니다. 차후 변동사항이 발생할 수 있으므로 담당자와 확인 바랍니다. ※</t>
    <phoneticPr fontId="3" type="noConversion"/>
  </si>
  <si>
    <t>서울 성동구 성수동2가 284-63 고우넷빌딩 404호</t>
    <phoneticPr fontId="3" type="noConversion"/>
  </si>
  <si>
    <t xml:space="preserve"> 별도협의</t>
    <phoneticPr fontId="3" type="noConversion"/>
  </si>
  <si>
    <t>T)02-3437-5957, F)02-3437-5958, M)010-7303-7923</t>
    <phoneticPr fontId="3" type="noConversion"/>
  </si>
  <si>
    <t>김동진 과장 / djkim@golfboom.com</t>
    <phoneticPr fontId="3" type="noConversion"/>
  </si>
  <si>
    <t xml:space="preserve">   기업은행 480-003856-04-020 / 예금주 : (주)지비컴퍼니</t>
    <phoneticPr fontId="3" type="noConversion"/>
  </si>
  <si>
    <t>비즈폼기프트</t>
    <phoneticPr fontId="3" type="noConversion"/>
  </si>
  <si>
    <t>정혜윤 담당님</t>
    <phoneticPr fontId="3" type="noConversion"/>
  </si>
  <si>
    <t>2021.01.22</t>
    <phoneticPr fontId="3" type="noConversion"/>
  </si>
  <si>
    <t>거 래 명 세 서</t>
    <phoneticPr fontId="3" type="noConversion"/>
  </si>
  <si>
    <t>정관장</t>
    <phoneticPr fontId="3" type="noConversion"/>
  </si>
  <si>
    <t>홍삼 본력 30포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</si>
</sst>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&quot;₩&quot;#,##0_);[Red]\(&quot;₩&quot;#,##0\)"/>
    <numFmt numFmtId="178" formatCode="yyyy&quot;년&quot;\ m&quot;월&quot;\ d&quot;일&quot;;@"/>
    <numFmt numFmtId="179" formatCode="0_ "/>
    <numFmt numFmtId="180" formatCode="#,##0_);[Red]\(#,##0\)"/>
    <numFmt numFmtId="181" formatCode="0_);[Red]\(0\)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u/>
      <sz val="40"/>
      <name val="HY헤드라인M"/>
      <family val="1"/>
      <charset val="129"/>
    </font>
    <font>
      <sz val="8"/>
      <name val="돋움"/>
      <family val="3"/>
      <charset val="129"/>
    </font>
    <font>
      <b/>
      <sz val="24"/>
      <name val="굴림체"/>
      <family val="3"/>
      <charset val="129"/>
    </font>
    <font>
      <sz val="11"/>
      <name val="굴림체"/>
      <family val="3"/>
      <charset val="129"/>
    </font>
    <font>
      <sz val="12"/>
      <name val="굴림체"/>
      <family val="3"/>
      <charset val="129"/>
    </font>
    <font>
      <sz val="13"/>
      <name val="맑은 고딕"/>
      <family val="3"/>
      <charset val="129"/>
      <scheme val="minor"/>
    </font>
    <font>
      <b/>
      <sz val="12"/>
      <color theme="1" tint="4.9989318521683403E-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 tint="4.9989318521683403E-2"/>
      <name val="맑은 고딕"/>
      <family val="3"/>
      <charset val="129"/>
      <scheme val="major"/>
    </font>
    <font>
      <b/>
      <sz val="12"/>
      <color theme="1" tint="0.1499984740745262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 tint="0.34998626667073579"/>
      <name val="맑은 고딕"/>
      <family val="3"/>
      <charset val="129"/>
      <scheme val="minor"/>
    </font>
    <font>
      <b/>
      <sz val="24"/>
      <name val="돋움"/>
      <family val="3"/>
      <charset val="129"/>
    </font>
    <font>
      <sz val="40"/>
      <name val="HY헤드라인M"/>
      <family val="1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249977111117893"/>
      </right>
      <top/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medium">
        <color indexed="64"/>
      </bottom>
      <diagonal/>
    </border>
    <border>
      <left style="thin">
        <color theme="1" tint="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1" fontId="11" fillId="3" borderId="2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177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178" fontId="9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41" fontId="13" fillId="0" borderId="0" xfId="1" applyFont="1" applyBorder="1" applyAlignment="1">
      <alignment vertical="center"/>
    </xf>
    <xf numFmtId="41" fontId="9" fillId="0" borderId="0" xfId="1" applyFont="1" applyBorder="1" applyAlignment="1">
      <alignment horizontal="right"/>
    </xf>
    <xf numFmtId="0" fontId="6" fillId="0" borderId="0" xfId="0" applyFont="1" applyAlignment="1">
      <alignment vertical="center"/>
    </xf>
    <xf numFmtId="41" fontId="6" fillId="0" borderId="0" xfId="1" applyFont="1" applyBorder="1" applyAlignment="1">
      <alignment vertical="center"/>
    </xf>
    <xf numFmtId="41" fontId="15" fillId="0" borderId="0" xfId="1" applyFont="1" applyBorder="1" applyAlignment="1">
      <alignment vertical="center"/>
    </xf>
    <xf numFmtId="0" fontId="15" fillId="0" borderId="0" xfId="0" applyFont="1" applyAlignment="1">
      <alignment vertical="center"/>
    </xf>
    <xf numFmtId="41" fontId="1" fillId="0" borderId="0" xfId="1" applyFont="1" applyAlignment="1">
      <alignment vertical="center"/>
    </xf>
    <xf numFmtId="49" fontId="16" fillId="0" borderId="0" xfId="0" applyNumberFormat="1" applyFont="1" applyBorder="1" applyAlignme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1" fontId="1" fillId="0" borderId="0" xfId="1" applyFont="1" applyBorder="1" applyAlignment="1">
      <alignment vertical="center"/>
    </xf>
    <xf numFmtId="49" fontId="9" fillId="6" borderId="9" xfId="0" applyNumberFormat="1" applyFont="1" applyFill="1" applyBorder="1" applyAlignment="1">
      <alignment horizontal="center" vertical="center"/>
    </xf>
    <xf numFmtId="49" fontId="9" fillId="6" borderId="1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49" fontId="9" fillId="0" borderId="13" xfId="0" applyNumberFormat="1" applyFont="1" applyFill="1" applyBorder="1" applyAlignment="1">
      <alignment horizontal="left" vertical="center"/>
    </xf>
    <xf numFmtId="41" fontId="11" fillId="0" borderId="2" xfId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/>
    </xf>
    <xf numFmtId="179" fontId="14" fillId="5" borderId="23" xfId="1" applyNumberFormat="1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176" fontId="14" fillId="5" borderId="23" xfId="0" applyNumberFormat="1" applyFont="1" applyFill="1" applyBorder="1" applyAlignment="1">
      <alignment horizontal="center" vertical="center"/>
    </xf>
    <xf numFmtId="41" fontId="14" fillId="5" borderId="23" xfId="1" applyFont="1" applyFill="1" applyBorder="1" applyAlignment="1">
      <alignment horizontal="center" vertical="center"/>
    </xf>
    <xf numFmtId="41" fontId="14" fillId="5" borderId="24" xfId="1" applyFont="1" applyFill="1" applyBorder="1" applyAlignment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41" fontId="24" fillId="0" borderId="21" xfId="1" applyFont="1" applyFill="1" applyBorder="1" applyAlignment="1">
      <alignment horizontal="center" vertical="center"/>
    </xf>
    <xf numFmtId="180" fontId="24" fillId="0" borderId="21" xfId="1" applyNumberFormat="1" applyFont="1" applyFill="1" applyBorder="1" applyAlignment="1">
      <alignment horizontal="right" vertical="center"/>
    </xf>
    <xf numFmtId="49" fontId="24" fillId="0" borderId="25" xfId="0" applyNumberFormat="1" applyFont="1" applyFill="1" applyBorder="1" applyAlignment="1">
      <alignment horizontal="center" vertical="center" wrapText="1"/>
    </xf>
    <xf numFmtId="180" fontId="24" fillId="0" borderId="26" xfId="1" applyNumberFormat="1" applyFont="1" applyFill="1" applyBorder="1" applyAlignment="1">
      <alignment horizontal="right" vertical="center"/>
    </xf>
    <xf numFmtId="181" fontId="21" fillId="6" borderId="28" xfId="0" applyNumberFormat="1" applyFont="1" applyFill="1" applyBorder="1" applyAlignment="1">
      <alignment horizontal="center" vertical="center"/>
    </xf>
    <xf numFmtId="49" fontId="21" fillId="6" borderId="28" xfId="0" quotePrefix="1" applyNumberFormat="1" applyFont="1" applyFill="1" applyBorder="1" applyAlignment="1">
      <alignment horizontal="center" vertical="center"/>
    </xf>
    <xf numFmtId="180" fontId="21" fillId="6" borderId="28" xfId="0" applyNumberFormat="1" applyFont="1" applyFill="1" applyBorder="1" applyAlignment="1">
      <alignment vertical="center"/>
    </xf>
    <xf numFmtId="177" fontId="21" fillId="6" borderId="29" xfId="1" applyNumberFormat="1" applyFont="1" applyFill="1" applyBorder="1" applyAlignment="1">
      <alignment horizontal="right" vertical="center"/>
    </xf>
    <xf numFmtId="180" fontId="24" fillId="0" borderId="21" xfId="0" applyNumberFormat="1" applyFont="1" applyFill="1" applyBorder="1" applyAlignment="1">
      <alignment horizontal="left" vertical="center" indent="1"/>
    </xf>
    <xf numFmtId="41" fontId="24" fillId="0" borderId="21" xfId="1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vertical="center" wrapText="1"/>
    </xf>
    <xf numFmtId="180" fontId="25" fillId="4" borderId="21" xfId="0" applyNumberFormat="1" applyFont="1" applyFill="1" applyBorder="1" applyAlignment="1">
      <alignment horizontal="center" vertical="center"/>
    </xf>
    <xf numFmtId="41" fontId="25" fillId="0" borderId="21" xfId="1" applyFont="1" applyFill="1" applyBorder="1" applyAlignment="1">
      <alignment horizontal="right" vertical="center"/>
    </xf>
    <xf numFmtId="180" fontId="25" fillId="0" borderId="21" xfId="1" applyNumberFormat="1" applyFont="1" applyFill="1" applyBorder="1" applyAlignment="1">
      <alignment horizontal="right" vertical="center"/>
    </xf>
    <xf numFmtId="0" fontId="25" fillId="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/>
    </xf>
    <xf numFmtId="41" fontId="25" fillId="0" borderId="21" xfId="1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4" borderId="21" xfId="0" applyFont="1" applyFill="1" applyBorder="1" applyAlignment="1">
      <alignment horizontal="center" vertical="center"/>
    </xf>
    <xf numFmtId="180" fontId="20" fillId="4" borderId="21" xfId="0" applyNumberFormat="1" applyFont="1" applyFill="1" applyBorder="1" applyAlignment="1">
      <alignment horizontal="center" vertical="center"/>
    </xf>
    <xf numFmtId="41" fontId="20" fillId="0" borderId="21" xfId="1" applyFont="1" applyFill="1" applyBorder="1" applyAlignment="1">
      <alignment vertical="center"/>
    </xf>
    <xf numFmtId="180" fontId="20" fillId="0" borderId="21" xfId="1" applyNumberFormat="1" applyFont="1" applyFill="1" applyBorder="1" applyAlignment="1">
      <alignment horizontal="right" vertical="center"/>
    </xf>
    <xf numFmtId="49" fontId="24" fillId="0" borderId="25" xfId="0" applyNumberFormat="1" applyFont="1" applyFill="1" applyBorder="1" applyAlignment="1">
      <alignment vertical="center" wrapText="1"/>
    </xf>
    <xf numFmtId="49" fontId="21" fillId="0" borderId="25" xfId="0" applyNumberFormat="1" applyFont="1" applyFill="1" applyBorder="1" applyAlignment="1">
      <alignment vertical="center" wrapText="1"/>
    </xf>
    <xf numFmtId="180" fontId="21" fillId="0" borderId="26" xfId="1" applyNumberFormat="1" applyFont="1" applyFill="1" applyBorder="1" applyAlignment="1">
      <alignment horizontal="right" vertical="center"/>
    </xf>
    <xf numFmtId="49" fontId="21" fillId="0" borderId="30" xfId="0" applyNumberFormat="1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41" fontId="21" fillId="0" borderId="31" xfId="1" applyFont="1" applyFill="1" applyBorder="1" applyAlignment="1">
      <alignment vertical="center"/>
    </xf>
    <xf numFmtId="180" fontId="21" fillId="0" borderId="31" xfId="1" applyNumberFormat="1" applyFont="1" applyFill="1" applyBorder="1" applyAlignment="1">
      <alignment horizontal="right" vertical="center"/>
    </xf>
    <xf numFmtId="180" fontId="21" fillId="0" borderId="32" xfId="1" applyNumberFormat="1" applyFont="1" applyFill="1" applyBorder="1" applyAlignment="1">
      <alignment horizontal="right" vertical="center"/>
    </xf>
    <xf numFmtId="49" fontId="17" fillId="0" borderId="0" xfId="0" applyNumberFormat="1" applyFont="1" applyBorder="1" applyAlignment="1">
      <alignment horizontal="center"/>
    </xf>
    <xf numFmtId="176" fontId="8" fillId="2" borderId="0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41" fontId="11" fillId="4" borderId="2" xfId="1" applyFont="1" applyFill="1" applyBorder="1" applyAlignment="1">
      <alignment horizontal="left" vertical="center"/>
    </xf>
    <xf numFmtId="49" fontId="21" fillId="6" borderId="27" xfId="0" applyNumberFormat="1" applyFont="1" applyFill="1" applyBorder="1" applyAlignment="1">
      <alignment horizontal="center" vertical="center"/>
    </xf>
    <xf numFmtId="49" fontId="21" fillId="6" borderId="28" xfId="0" applyNumberFormat="1" applyFont="1" applyFill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6" borderId="18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49" fontId="9" fillId="6" borderId="14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left" vertical="center" wrapText="1" indent="2"/>
    </xf>
    <xf numFmtId="0" fontId="23" fillId="0" borderId="5" xfId="0" applyNumberFormat="1" applyFont="1" applyBorder="1" applyAlignment="1">
      <alignment horizontal="left" vertical="center" wrapText="1" indent="2"/>
    </xf>
    <xf numFmtId="0" fontId="23" fillId="0" borderId="6" xfId="0" applyNumberFormat="1" applyFont="1" applyBorder="1" applyAlignment="1">
      <alignment horizontal="left" vertical="center" wrapText="1" indent="2"/>
    </xf>
    <xf numFmtId="0" fontId="23" fillId="0" borderId="19" xfId="0" applyNumberFormat="1" applyFont="1" applyBorder="1" applyAlignment="1">
      <alignment horizontal="left" vertical="center" wrapText="1" indent="2"/>
    </xf>
    <xf numFmtId="0" fontId="23" fillId="0" borderId="0" xfId="0" applyNumberFormat="1" applyFont="1" applyBorder="1" applyAlignment="1">
      <alignment horizontal="left" vertical="center" wrapText="1" indent="2"/>
    </xf>
    <xf numFmtId="0" fontId="23" fillId="0" borderId="8" xfId="0" applyNumberFormat="1" applyFont="1" applyBorder="1" applyAlignment="1">
      <alignment horizontal="left" vertical="center" wrapText="1" indent="2"/>
    </xf>
    <xf numFmtId="0" fontId="23" fillId="0" borderId="15" xfId="0" applyNumberFormat="1" applyFont="1" applyBorder="1" applyAlignment="1">
      <alignment horizontal="left" vertical="center" wrapText="1" indent="2"/>
    </xf>
    <xf numFmtId="0" fontId="23" fillId="0" borderId="16" xfId="0" applyNumberFormat="1" applyFont="1" applyBorder="1" applyAlignment="1">
      <alignment horizontal="left" vertical="center" wrapText="1" indent="2"/>
    </xf>
    <xf numFmtId="0" fontId="23" fillId="0" borderId="17" xfId="0" applyNumberFormat="1" applyFont="1" applyBorder="1" applyAlignment="1">
      <alignment horizontal="left" vertical="center" wrapText="1" indent="2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83226</xdr:colOff>
      <xdr:row>37</xdr:row>
      <xdr:rowOff>345282</xdr:rowOff>
    </xdr:from>
    <xdr:to>
      <xdr:col>4</xdr:col>
      <xdr:colOff>340514</xdr:colOff>
      <xdr:row>39</xdr:row>
      <xdr:rowOff>157166</xdr:rowOff>
    </xdr:to>
    <xdr:pic>
      <xdr:nvPicPr>
        <xdr:cNvPr id="2" name="그림 3" descr="지비컴퍼니-로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17101" y="12382501"/>
          <a:ext cx="1936069" cy="573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619125</xdr:colOff>
      <xdr:row>6</xdr:row>
      <xdr:rowOff>2</xdr:rowOff>
    </xdr:from>
    <xdr:to>
      <xdr:col>7</xdr:col>
      <xdr:colOff>1262062</xdr:colOff>
      <xdr:row>8</xdr:row>
      <xdr:rowOff>85727</xdr:rowOff>
    </xdr:to>
    <xdr:pic>
      <xdr:nvPicPr>
        <xdr:cNvPr id="5" name="그림 3" descr="사용인감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977438" y="1845471"/>
          <a:ext cx="642937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130969</xdr:colOff>
      <xdr:row>35</xdr:row>
      <xdr:rowOff>71437</xdr:rowOff>
    </xdr:from>
    <xdr:to>
      <xdr:col>7</xdr:col>
      <xdr:colOff>1226343</xdr:colOff>
      <xdr:row>36</xdr:row>
      <xdr:rowOff>237017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04FA6C3-9D5F-48E4-8321-CAC75F26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11953875"/>
          <a:ext cx="10453687" cy="41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0"/>
  <sheetViews>
    <sheetView showGridLines="0" tabSelected="1" view="pageBreakPreview" zoomScale="80" zoomScaleNormal="100" zoomScaleSheetLayoutView="80" workbookViewId="0">
      <selection activeCell="B22" sqref="B22"/>
    </sheetView>
  </sheetViews>
  <sheetFormatPr defaultRowHeight="13.5"/>
  <cols>
    <col min="1" max="1" width="13" style="33" customWidth="1"/>
    <col min="2" max="2" width="37.5546875" style="33" customWidth="1"/>
    <col min="3" max="3" width="11.21875" style="34" customWidth="1"/>
    <col min="4" max="4" width="8.33203125" style="34" customWidth="1"/>
    <col min="5" max="5" width="10.88671875" style="36" customWidth="1"/>
    <col min="6" max="6" width="14.109375" style="31" customWidth="1"/>
    <col min="7" max="7" width="14" style="31" customWidth="1"/>
    <col min="8" max="8" width="15.33203125" style="31" customWidth="1"/>
    <col min="9" max="9" width="20.6640625" style="31" customWidth="1"/>
    <col min="10" max="16384" width="8.88671875" style="37"/>
  </cols>
  <sheetData>
    <row r="1" spans="1:10" s="1" customFormat="1" ht="50.1" customHeight="1">
      <c r="A1" s="114" t="s">
        <v>39</v>
      </c>
      <c r="B1" s="115"/>
      <c r="C1" s="115"/>
      <c r="D1" s="115"/>
      <c r="E1" s="115"/>
      <c r="F1" s="115"/>
      <c r="G1" s="115"/>
      <c r="H1" s="115"/>
      <c r="I1" s="41"/>
    </row>
    <row r="2" spans="1:10" s="1" customFormat="1" ht="20.100000000000001" customHeight="1">
      <c r="A2" s="38"/>
      <c r="B2" s="38"/>
      <c r="C2" s="38"/>
      <c r="D2" s="38"/>
      <c r="E2" s="38"/>
      <c r="F2" s="38"/>
      <c r="G2" s="38"/>
      <c r="H2" s="38"/>
      <c r="I2" s="41"/>
    </row>
    <row r="3" spans="1:10" s="1" customFormat="1" ht="20.100000000000001" customHeight="1">
      <c r="A3" s="2"/>
      <c r="B3" s="2"/>
      <c r="C3" s="3"/>
      <c r="D3" s="3"/>
      <c r="E3" s="4"/>
      <c r="F3" s="4"/>
      <c r="G3" s="4"/>
      <c r="H3" s="4"/>
      <c r="I3" s="42"/>
    </row>
    <row r="4" spans="1:10" s="1" customFormat="1" ht="20.25" customHeight="1">
      <c r="A4" s="5"/>
      <c r="B4" s="5"/>
      <c r="C4" s="6"/>
      <c r="D4" s="6"/>
      <c r="E4" s="93" t="s">
        <v>33</v>
      </c>
      <c r="F4" s="93"/>
      <c r="G4" s="93"/>
      <c r="H4" s="93"/>
      <c r="I4" s="7"/>
    </row>
    <row r="5" spans="1:10" s="1" customFormat="1" ht="20.25" customHeight="1">
      <c r="A5" s="5"/>
      <c r="B5" s="5"/>
      <c r="C5" s="6"/>
      <c r="D5" s="6"/>
      <c r="E5" s="94" t="s">
        <v>34</v>
      </c>
      <c r="F5" s="94"/>
      <c r="G5" s="94"/>
      <c r="H5" s="94"/>
      <c r="I5" s="7"/>
    </row>
    <row r="6" spans="1:10" s="1" customFormat="1" ht="15" customHeight="1">
      <c r="A6" s="5"/>
      <c r="B6" s="5"/>
      <c r="C6" s="6"/>
      <c r="D6" s="6"/>
      <c r="E6" s="8"/>
      <c r="F6" s="8"/>
      <c r="G6" s="8"/>
      <c r="H6" s="8"/>
      <c r="I6" s="7"/>
    </row>
    <row r="7" spans="1:10" s="1" customFormat="1" ht="21" customHeight="1">
      <c r="A7" s="9" t="s">
        <v>0</v>
      </c>
      <c r="B7" s="50" t="s">
        <v>36</v>
      </c>
      <c r="C7" s="6"/>
      <c r="D7" s="6"/>
      <c r="E7" s="10" t="s">
        <v>1</v>
      </c>
      <c r="F7" s="95" t="s">
        <v>2</v>
      </c>
      <c r="G7" s="95"/>
      <c r="H7" s="95"/>
      <c r="I7" s="11"/>
    </row>
    <row r="8" spans="1:10" s="1" customFormat="1" ht="20.25" customHeight="1">
      <c r="A8" s="12" t="s">
        <v>3</v>
      </c>
      <c r="B8" s="40" t="s">
        <v>37</v>
      </c>
      <c r="C8" s="6"/>
      <c r="D8" s="6"/>
      <c r="E8" s="10" t="s">
        <v>4</v>
      </c>
      <c r="F8" s="49" t="s">
        <v>5</v>
      </c>
      <c r="G8" s="10" t="s">
        <v>6</v>
      </c>
      <c r="H8" s="13" t="s">
        <v>7</v>
      </c>
      <c r="I8" s="11"/>
      <c r="J8" s="39"/>
    </row>
    <row r="9" spans="1:10" s="1" customFormat="1" ht="20.25" customHeight="1">
      <c r="A9" s="14" t="s">
        <v>29</v>
      </c>
      <c r="B9" s="15" t="s">
        <v>38</v>
      </c>
      <c r="C9" s="6"/>
      <c r="D9" s="6"/>
      <c r="E9" s="10" t="s">
        <v>8</v>
      </c>
      <c r="F9" s="96" t="s">
        <v>31</v>
      </c>
      <c r="G9" s="96"/>
      <c r="H9" s="96"/>
      <c r="I9" s="11"/>
      <c r="J9" s="39"/>
    </row>
    <row r="10" spans="1:10" s="1" customFormat="1" ht="20.25" customHeight="1">
      <c r="A10" s="16" t="s">
        <v>9</v>
      </c>
      <c r="B10" s="17">
        <f>H28</f>
        <v>12144000</v>
      </c>
      <c r="C10" s="18"/>
      <c r="D10" s="6"/>
      <c r="E10" s="10" t="s">
        <v>10</v>
      </c>
      <c r="F10" s="49" t="s">
        <v>11</v>
      </c>
      <c r="G10" s="10" t="s">
        <v>12</v>
      </c>
      <c r="H10" s="49" t="s">
        <v>13</v>
      </c>
      <c r="I10" s="11"/>
    </row>
    <row r="11" spans="1:10" s="1" customFormat="1" ht="15" customHeight="1">
      <c r="B11" s="19"/>
      <c r="C11" s="6"/>
      <c r="D11" s="6"/>
      <c r="E11" s="20"/>
      <c r="F11" s="20"/>
      <c r="G11" s="20"/>
      <c r="H11" s="20"/>
      <c r="I11" s="7"/>
    </row>
    <row r="12" spans="1:10" s="27" customFormat="1" ht="18" customHeight="1" thickBot="1">
      <c r="A12" s="21"/>
      <c r="B12" s="22"/>
      <c r="C12" s="23"/>
      <c r="D12" s="23"/>
      <c r="E12" s="24"/>
      <c r="F12" s="25"/>
      <c r="G12" s="25"/>
      <c r="H12" s="26" t="s">
        <v>14</v>
      </c>
      <c r="I12" s="43"/>
    </row>
    <row r="13" spans="1:10" s="1" customFormat="1" ht="27" customHeight="1">
      <c r="A13" s="51" t="s">
        <v>15</v>
      </c>
      <c r="B13" s="52" t="s">
        <v>16</v>
      </c>
      <c r="C13" s="53" t="s">
        <v>17</v>
      </c>
      <c r="D13" s="54" t="s">
        <v>18</v>
      </c>
      <c r="E13" s="55" t="s">
        <v>19</v>
      </c>
      <c r="F13" s="56" t="s">
        <v>20</v>
      </c>
      <c r="G13" s="56" t="s">
        <v>21</v>
      </c>
      <c r="H13" s="57" t="s">
        <v>22</v>
      </c>
      <c r="I13" s="11"/>
    </row>
    <row r="14" spans="1:10" s="27" customFormat="1" ht="27" customHeight="1">
      <c r="A14" s="62" t="s">
        <v>40</v>
      </c>
      <c r="B14" s="58" t="s">
        <v>41</v>
      </c>
      <c r="C14" s="59"/>
      <c r="D14" s="58">
        <v>345</v>
      </c>
      <c r="E14" s="60">
        <v>32000</v>
      </c>
      <c r="F14" s="61">
        <f>D14*E14</f>
        <v>11040000</v>
      </c>
      <c r="G14" s="61">
        <f>F14*0.1</f>
        <v>1104000</v>
      </c>
      <c r="H14" s="63">
        <f>F14+G14</f>
        <v>12144000</v>
      </c>
      <c r="I14" s="28"/>
    </row>
    <row r="15" spans="1:10" s="27" customFormat="1" ht="27" customHeight="1">
      <c r="A15" s="62"/>
      <c r="B15" s="58"/>
      <c r="C15" s="59"/>
      <c r="D15" s="58"/>
      <c r="E15" s="60"/>
      <c r="F15" s="61"/>
      <c r="G15" s="61"/>
      <c r="H15" s="63"/>
      <c r="I15" s="28"/>
    </row>
    <row r="16" spans="1:10" s="27" customFormat="1" ht="27" customHeight="1">
      <c r="A16" s="62"/>
      <c r="B16" s="58"/>
      <c r="C16" s="59"/>
      <c r="D16" s="58"/>
      <c r="E16" s="60"/>
      <c r="F16" s="61"/>
      <c r="G16" s="61"/>
      <c r="H16" s="63"/>
      <c r="I16" s="28"/>
    </row>
    <row r="17" spans="1:9" s="27" customFormat="1" ht="27" customHeight="1">
      <c r="A17" s="62"/>
      <c r="B17" s="68"/>
      <c r="C17" s="59"/>
      <c r="D17" s="58"/>
      <c r="E17" s="60"/>
      <c r="F17" s="61"/>
      <c r="G17" s="61"/>
      <c r="H17" s="63"/>
      <c r="I17" s="28"/>
    </row>
    <row r="18" spans="1:9" s="27" customFormat="1" ht="27" customHeight="1">
      <c r="A18" s="82"/>
      <c r="B18" s="68"/>
      <c r="C18" s="59"/>
      <c r="D18" s="58"/>
      <c r="E18" s="60"/>
      <c r="F18" s="61"/>
      <c r="G18" s="61"/>
      <c r="H18" s="63"/>
      <c r="I18" s="28"/>
    </row>
    <row r="19" spans="1:9" s="27" customFormat="1" ht="27" customHeight="1">
      <c r="A19" s="82"/>
      <c r="B19" s="68"/>
      <c r="C19" s="59"/>
      <c r="D19" s="58"/>
      <c r="E19" s="60"/>
      <c r="F19" s="61"/>
      <c r="G19" s="61"/>
      <c r="H19" s="63"/>
      <c r="I19" s="28"/>
    </row>
    <row r="20" spans="1:9" s="27" customFormat="1" ht="27" customHeight="1">
      <c r="A20" s="82"/>
      <c r="B20" s="59"/>
      <c r="C20" s="59"/>
      <c r="D20" s="58"/>
      <c r="E20" s="69"/>
      <c r="F20" s="61"/>
      <c r="G20" s="61"/>
      <c r="H20" s="63"/>
      <c r="I20" s="28"/>
    </row>
    <row r="21" spans="1:9" s="27" customFormat="1" ht="27" customHeight="1">
      <c r="A21" s="82"/>
      <c r="B21" s="59"/>
      <c r="C21" s="59"/>
      <c r="D21" s="58"/>
      <c r="E21" s="69"/>
      <c r="F21" s="61"/>
      <c r="G21" s="61"/>
      <c r="H21" s="63"/>
      <c r="I21" s="28"/>
    </row>
    <row r="22" spans="1:9" s="27" customFormat="1" ht="27" customHeight="1">
      <c r="A22" s="82"/>
      <c r="B22" s="70"/>
      <c r="C22" s="59"/>
      <c r="D22" s="71"/>
      <c r="E22" s="72"/>
      <c r="F22" s="73"/>
      <c r="G22" s="73"/>
      <c r="H22" s="63"/>
      <c r="I22" s="28"/>
    </row>
    <row r="23" spans="1:9" s="27" customFormat="1" ht="27" customHeight="1">
      <c r="A23" s="82"/>
      <c r="B23" s="70"/>
      <c r="C23" s="74"/>
      <c r="D23" s="71"/>
      <c r="E23" s="72"/>
      <c r="F23" s="73"/>
      <c r="G23" s="73"/>
      <c r="H23" s="63"/>
      <c r="I23" s="28"/>
    </row>
    <row r="24" spans="1:9" s="27" customFormat="1" ht="27" customHeight="1">
      <c r="A24" s="82"/>
      <c r="B24" s="75"/>
      <c r="C24" s="74"/>
      <c r="D24" s="71"/>
      <c r="E24" s="76"/>
      <c r="F24" s="73"/>
      <c r="G24" s="73"/>
      <c r="H24" s="63"/>
      <c r="I24" s="28"/>
    </row>
    <row r="25" spans="1:9" s="27" customFormat="1" ht="27" customHeight="1">
      <c r="A25" s="82"/>
      <c r="B25" s="75"/>
      <c r="C25" s="74"/>
      <c r="D25" s="71"/>
      <c r="E25" s="76"/>
      <c r="F25" s="73"/>
      <c r="G25" s="73"/>
      <c r="H25" s="63"/>
      <c r="I25" s="28"/>
    </row>
    <row r="26" spans="1:9" s="27" customFormat="1" ht="27" customHeight="1">
      <c r="A26" s="83"/>
      <c r="B26" s="77"/>
      <c r="C26" s="78"/>
      <c r="D26" s="79"/>
      <c r="E26" s="80"/>
      <c r="F26" s="81"/>
      <c r="G26" s="81"/>
      <c r="H26" s="84"/>
      <c r="I26" s="28"/>
    </row>
    <row r="27" spans="1:9" s="27" customFormat="1" ht="27" customHeight="1" thickBot="1">
      <c r="A27" s="85"/>
      <c r="B27" s="86"/>
      <c r="C27" s="87"/>
      <c r="D27" s="88"/>
      <c r="E27" s="89"/>
      <c r="F27" s="90"/>
      <c r="G27" s="90"/>
      <c r="H27" s="91"/>
      <c r="I27" s="28"/>
    </row>
    <row r="28" spans="1:9" s="30" customFormat="1" ht="27" customHeight="1" thickBot="1">
      <c r="A28" s="97" t="s">
        <v>27</v>
      </c>
      <c r="B28" s="98"/>
      <c r="C28" s="98"/>
      <c r="D28" s="64"/>
      <c r="E28" s="65" t="s">
        <v>28</v>
      </c>
      <c r="F28" s="66"/>
      <c r="G28" s="66"/>
      <c r="H28" s="67">
        <f>SUM(H14:H27)</f>
        <v>12144000</v>
      </c>
      <c r="I28" s="29"/>
    </row>
    <row r="29" spans="1:9" s="30" customFormat="1" ht="27.75" customHeight="1" thickBot="1">
      <c r="A29" s="99" t="s">
        <v>30</v>
      </c>
      <c r="B29" s="99"/>
      <c r="C29" s="99"/>
      <c r="D29" s="99"/>
      <c r="E29" s="99"/>
      <c r="F29" s="99"/>
      <c r="G29" s="99"/>
      <c r="H29" s="99"/>
      <c r="I29" s="29"/>
    </row>
    <row r="30" spans="1:9" ht="27" customHeight="1">
      <c r="A30" s="45" t="s">
        <v>23</v>
      </c>
      <c r="B30" s="100" t="s">
        <v>32</v>
      </c>
      <c r="C30" s="100"/>
      <c r="D30" s="100"/>
      <c r="E30" s="100"/>
      <c r="F30" s="100"/>
      <c r="G30" s="100"/>
      <c r="H30" s="101"/>
      <c r="I30" s="44"/>
    </row>
    <row r="31" spans="1:9" ht="27" customHeight="1">
      <c r="A31" s="46" t="s">
        <v>26</v>
      </c>
      <c r="B31" s="47" t="s">
        <v>35</v>
      </c>
      <c r="C31" s="47"/>
      <c r="D31" s="47"/>
      <c r="E31" s="47"/>
      <c r="F31" s="47"/>
      <c r="G31" s="47"/>
      <c r="H31" s="48"/>
      <c r="I31" s="44"/>
    </row>
    <row r="32" spans="1:9" ht="27" customHeight="1">
      <c r="A32" s="102" t="s">
        <v>24</v>
      </c>
      <c r="B32" s="105"/>
      <c r="C32" s="106"/>
      <c r="D32" s="106"/>
      <c r="E32" s="106"/>
      <c r="F32" s="106"/>
      <c r="G32" s="106"/>
      <c r="H32" s="107"/>
      <c r="I32" s="44"/>
    </row>
    <row r="33" spans="1:9" ht="27" customHeight="1">
      <c r="A33" s="103"/>
      <c r="B33" s="108"/>
      <c r="C33" s="109"/>
      <c r="D33" s="109"/>
      <c r="E33" s="109"/>
      <c r="F33" s="109"/>
      <c r="G33" s="109"/>
      <c r="H33" s="110"/>
      <c r="I33" s="44"/>
    </row>
    <row r="34" spans="1:9" ht="24.95" customHeight="1">
      <c r="A34" s="103"/>
      <c r="B34" s="108"/>
      <c r="C34" s="109"/>
      <c r="D34" s="109"/>
      <c r="E34" s="109"/>
      <c r="F34" s="109"/>
      <c r="G34" s="109"/>
      <c r="H34" s="110"/>
      <c r="I34" s="44"/>
    </row>
    <row r="35" spans="1:9" ht="24.95" customHeight="1" thickBot="1">
      <c r="A35" s="104"/>
      <c r="B35" s="111"/>
      <c r="C35" s="112"/>
      <c r="D35" s="112"/>
      <c r="E35" s="112"/>
      <c r="F35" s="112"/>
      <c r="G35" s="112"/>
      <c r="H35" s="113"/>
      <c r="I35" s="44"/>
    </row>
    <row r="36" spans="1:9" ht="19.5" customHeight="1">
      <c r="A36" s="32"/>
      <c r="B36" s="32"/>
      <c r="C36" s="32"/>
      <c r="D36" s="32"/>
      <c r="E36" s="32"/>
      <c r="F36" s="32"/>
      <c r="G36" s="32"/>
      <c r="H36" s="32"/>
      <c r="I36" s="44"/>
    </row>
    <row r="37" spans="1:9" ht="19.5" customHeight="1">
      <c r="A37" s="32"/>
      <c r="B37" s="32"/>
      <c r="C37" s="32"/>
      <c r="D37" s="32"/>
      <c r="E37" s="32"/>
      <c r="F37" s="32"/>
      <c r="G37" s="32"/>
      <c r="H37" s="32"/>
      <c r="I37" s="44"/>
    </row>
    <row r="38" spans="1:9" ht="27.95" customHeight="1">
      <c r="A38" s="92" t="s">
        <v>25</v>
      </c>
      <c r="B38" s="92"/>
      <c r="C38" s="92"/>
      <c r="D38" s="92"/>
      <c r="E38" s="92"/>
      <c r="F38" s="92"/>
      <c r="G38" s="92"/>
      <c r="H38" s="92"/>
      <c r="I38" s="44"/>
    </row>
    <row r="39" spans="1:9" ht="31.5">
      <c r="D39" s="35"/>
      <c r="I39" s="44"/>
    </row>
    <row r="40" spans="1:9" ht="15" customHeight="1">
      <c r="I40" s="44"/>
    </row>
  </sheetData>
  <mergeCells count="11">
    <mergeCell ref="A38:H38"/>
    <mergeCell ref="A1:H1"/>
    <mergeCell ref="E4:H4"/>
    <mergeCell ref="E5:H5"/>
    <mergeCell ref="F7:H7"/>
    <mergeCell ref="F9:H9"/>
    <mergeCell ref="A28:C28"/>
    <mergeCell ref="A29:H29"/>
    <mergeCell ref="B30:H30"/>
    <mergeCell ref="A32:A35"/>
    <mergeCell ref="B32:H35"/>
  </mergeCells>
  <phoneticPr fontId="3" type="noConversion"/>
  <printOptions horizontalCentered="1" verticalCentered="1"/>
  <pageMargins left="0" right="0" top="0.59055118110236227" bottom="0.59055118110236227" header="0.15748031496062992" footer="0.1574803149606299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XP SP3 FINAL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cp:lastPrinted>2021-01-05T07:46:52Z</cp:lastPrinted>
  <dcterms:created xsi:type="dcterms:W3CDTF">2015-04-13T01:47:27Z</dcterms:created>
  <dcterms:modified xsi:type="dcterms:W3CDTF">2021-01-22T01:38:44Z</dcterms:modified>
</cp:coreProperties>
</file>